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7520" windowHeight="12435" tabRatio="694" activeTab="7"/>
  </bookViews>
  <sheets>
    <sheet name="Mięso wędliny" sheetId="1" r:id="rId1"/>
    <sheet name="I warzywa owoce jaja" sheetId="2" r:id="rId2"/>
    <sheet name="II warzywa owoce jaja" sheetId="3" r:id="rId3"/>
    <sheet name="Nabiał" sheetId="4" r:id="rId4"/>
    <sheet name="Pieczywo, ciasta" sheetId="5" r:id="rId5"/>
    <sheet name="Mrożonki,ryby" sheetId="6" r:id="rId6"/>
    <sheet name="Art.spożywcze" sheetId="7" r:id="rId7"/>
    <sheet name="Art.garmażeryjne" sheetId="8" r:id="rId8"/>
  </sheets>
  <definedNames>
    <definedName name="_xlnm.Print_Area" localSheetId="7">Art.garmażeryjne!$A$1:$G$11</definedName>
    <definedName name="_xlnm.Print_Area" localSheetId="6">Art.spożywcze!$A$1:$J$12</definedName>
    <definedName name="_xlnm.Print_Area" localSheetId="1">'I warzywa owoce jaja'!$A$1:$I$9</definedName>
    <definedName name="_xlnm.Print_Area" localSheetId="2">'II warzywa owoce jaja'!$A$1:$I$11</definedName>
    <definedName name="_xlnm.Print_Area" localSheetId="0">'Mięso wędliny'!$A$1:$H$9</definedName>
    <definedName name="_xlnm.Print_Area" localSheetId="5">'Mrożonki,ryby'!$A$1:$H$10</definedName>
    <definedName name="_xlnm.Print_Area" localSheetId="3">Nabiał!$A$1:$I$11</definedName>
    <definedName name="_xlnm.Print_Area" localSheetId="4">'Pieczywo, ciasta'!$A$1:$J$7</definedName>
  </definedNames>
  <calcPr calcId="125725"/>
</workbook>
</file>

<file path=xl/calcChain.xml><?xml version="1.0" encoding="utf-8"?>
<calcChain xmlns="http://schemas.openxmlformats.org/spreadsheetml/2006/main">
  <c r="H135" i="7"/>
  <c r="I135" s="1"/>
  <c r="F135"/>
  <c r="H79"/>
  <c r="I79"/>
  <c r="F79"/>
  <c r="E22" i="8"/>
  <c r="F10" i="1"/>
  <c r="F24" i="7" l="1"/>
  <c r="H24" s="1"/>
  <c r="I24" s="1"/>
  <c r="G21" i="8"/>
  <c r="F21"/>
  <c r="E21"/>
  <c r="F20"/>
  <c r="E20"/>
  <c r="E19"/>
  <c r="F19" s="1"/>
  <c r="F18"/>
  <c r="E18"/>
  <c r="G18" s="1"/>
  <c r="E17"/>
  <c r="F17" s="1"/>
  <c r="F16"/>
  <c r="E16"/>
  <c r="E15"/>
  <c r="F15" s="1"/>
  <c r="G14"/>
  <c r="F14"/>
  <c r="E14"/>
  <c r="F13"/>
  <c r="E13"/>
  <c r="G13" s="1"/>
  <c r="F12"/>
  <c r="E12"/>
  <c r="E11"/>
  <c r="F11" s="1"/>
  <c r="G10"/>
  <c r="F10"/>
  <c r="E10"/>
  <c r="F141" i="7"/>
  <c r="H141" s="1"/>
  <c r="F140"/>
  <c r="F139"/>
  <c r="H138"/>
  <c r="F138"/>
  <c r="F137"/>
  <c r="H137" s="1"/>
  <c r="F136"/>
  <c r="F134"/>
  <c r="F133"/>
  <c r="H133" s="1"/>
  <c r="I133" s="1"/>
  <c r="F132"/>
  <c r="F131"/>
  <c r="F130"/>
  <c r="H130" s="1"/>
  <c r="F129"/>
  <c r="H128"/>
  <c r="F128"/>
  <c r="F127"/>
  <c r="H126"/>
  <c r="F126"/>
  <c r="F125"/>
  <c r="H125" s="1"/>
  <c r="F124"/>
  <c r="H124" s="1"/>
  <c r="F123"/>
  <c r="F122"/>
  <c r="H122" s="1"/>
  <c r="H121"/>
  <c r="F121"/>
  <c r="F120"/>
  <c r="H120" s="1"/>
  <c r="F119"/>
  <c r="H118"/>
  <c r="F118"/>
  <c r="F117"/>
  <c r="F116"/>
  <c r="F115"/>
  <c r="F114"/>
  <c r="H114" s="1"/>
  <c r="H113"/>
  <c r="F113"/>
  <c r="I113" s="1"/>
  <c r="F112"/>
  <c r="H112" s="1"/>
  <c r="F111"/>
  <c r="H110"/>
  <c r="F110"/>
  <c r="F109"/>
  <c r="H109" s="1"/>
  <c r="F108"/>
  <c r="H108" s="1"/>
  <c r="F107"/>
  <c r="F106"/>
  <c r="H106" s="1"/>
  <c r="F105"/>
  <c r="F104"/>
  <c r="H104" s="1"/>
  <c r="F103"/>
  <c r="F102"/>
  <c r="H102" s="1"/>
  <c r="I102" s="1"/>
  <c r="H101"/>
  <c r="F101"/>
  <c r="F100"/>
  <c r="F99"/>
  <c r="F98"/>
  <c r="H98" s="1"/>
  <c r="F97"/>
  <c r="H97" s="1"/>
  <c r="I97" s="1"/>
  <c r="H96"/>
  <c r="F96"/>
  <c r="F95"/>
  <c r="F94"/>
  <c r="H94" s="1"/>
  <c r="F93"/>
  <c r="H93" s="1"/>
  <c r="H92"/>
  <c r="F92"/>
  <c r="F91"/>
  <c r="I90"/>
  <c r="H90"/>
  <c r="F90"/>
  <c r="F89"/>
  <c r="H89" s="1"/>
  <c r="H88"/>
  <c r="F88"/>
  <c r="F87"/>
  <c r="I86"/>
  <c r="H86"/>
  <c r="F86"/>
  <c r="H85"/>
  <c r="F85"/>
  <c r="I85" s="1"/>
  <c r="F84"/>
  <c r="F83"/>
  <c r="F82"/>
  <c r="H82" s="1"/>
  <c r="F81"/>
  <c r="F80"/>
  <c r="H80" s="1"/>
  <c r="F78"/>
  <c r="H77"/>
  <c r="F77"/>
  <c r="F76"/>
  <c r="H76" s="1"/>
  <c r="F75"/>
  <c r="H75" s="1"/>
  <c r="F74"/>
  <c r="F73"/>
  <c r="F72"/>
  <c r="H72" s="1"/>
  <c r="F71"/>
  <c r="H71" s="1"/>
  <c r="F70"/>
  <c r="F69"/>
  <c r="I68"/>
  <c r="H68"/>
  <c r="F68"/>
  <c r="F67"/>
  <c r="F66"/>
  <c r="F65"/>
  <c r="H65" s="1"/>
  <c r="F64"/>
  <c r="H64" s="1"/>
  <c r="H63"/>
  <c r="F63"/>
  <c r="F62"/>
  <c r="F61"/>
  <c r="H61" s="1"/>
  <c r="F60"/>
  <c r="H60" s="1"/>
  <c r="F59"/>
  <c r="H59" s="1"/>
  <c r="F58"/>
  <c r="H57"/>
  <c r="F57"/>
  <c r="F56"/>
  <c r="H56" s="1"/>
  <c r="F55"/>
  <c r="H55" s="1"/>
  <c r="I55" s="1"/>
  <c r="F54"/>
  <c r="H53"/>
  <c r="F53"/>
  <c r="F52"/>
  <c r="I51"/>
  <c r="H51"/>
  <c r="F51"/>
  <c r="F50"/>
  <c r="F49"/>
  <c r="F48"/>
  <c r="F47"/>
  <c r="H47" s="1"/>
  <c r="I46"/>
  <c r="H46"/>
  <c r="F46"/>
  <c r="F45"/>
  <c r="H45" s="1"/>
  <c r="F44"/>
  <c r="F43"/>
  <c r="H43" s="1"/>
  <c r="F42"/>
  <c r="H42" s="1"/>
  <c r="H41"/>
  <c r="F41"/>
  <c r="F40"/>
  <c r="H39"/>
  <c r="F39"/>
  <c r="I39" s="1"/>
  <c r="F38"/>
  <c r="H38" s="1"/>
  <c r="H37"/>
  <c r="F37"/>
  <c r="F36"/>
  <c r="H35"/>
  <c r="F35"/>
  <c r="I35" s="1"/>
  <c r="F34"/>
  <c r="H34" s="1"/>
  <c r="F33"/>
  <c r="F32"/>
  <c r="F31"/>
  <c r="H31" s="1"/>
  <c r="F30"/>
  <c r="H30" s="1"/>
  <c r="F29"/>
  <c r="H29" s="1"/>
  <c r="F28"/>
  <c r="F27"/>
  <c r="H27" s="1"/>
  <c r="I26"/>
  <c r="H26"/>
  <c r="F26"/>
  <c r="F25"/>
  <c r="H25" s="1"/>
  <c r="F23"/>
  <c r="H22"/>
  <c r="F22"/>
  <c r="F21"/>
  <c r="H21" s="1"/>
  <c r="H20"/>
  <c r="F20"/>
  <c r="F19"/>
  <c r="H18"/>
  <c r="F18"/>
  <c r="I18" s="1"/>
  <c r="F17"/>
  <c r="H17" s="1"/>
  <c r="F16"/>
  <c r="H16" s="1"/>
  <c r="F15"/>
  <c r="F14"/>
  <c r="H14" s="1"/>
  <c r="H13"/>
  <c r="F13"/>
  <c r="F12"/>
  <c r="F11"/>
  <c r="F10"/>
  <c r="H10" s="1"/>
  <c r="E32" i="6"/>
  <c r="F32" s="1"/>
  <c r="E31"/>
  <c r="E30"/>
  <c r="F30" s="1"/>
  <c r="G29"/>
  <c r="F29"/>
  <c r="E29"/>
  <c r="E28"/>
  <c r="E27"/>
  <c r="E26"/>
  <c r="F26" s="1"/>
  <c r="E25"/>
  <c r="F25" s="1"/>
  <c r="F24"/>
  <c r="E24"/>
  <c r="E23"/>
  <c r="F22"/>
  <c r="G22" s="1"/>
  <c r="E22"/>
  <c r="E21"/>
  <c r="F21" s="1"/>
  <c r="F20"/>
  <c r="E20"/>
  <c r="E19"/>
  <c r="G18"/>
  <c r="F18"/>
  <c r="E18"/>
  <c r="F17"/>
  <c r="G17" s="1"/>
  <c r="E17"/>
  <c r="E16"/>
  <c r="F16" s="1"/>
  <c r="E15"/>
  <c r="E14"/>
  <c r="F14" s="1"/>
  <c r="G13"/>
  <c r="F13"/>
  <c r="E13"/>
  <c r="E12"/>
  <c r="E11"/>
  <c r="E10"/>
  <c r="F10" s="1"/>
  <c r="E9"/>
  <c r="F9" s="1"/>
  <c r="H37" i="5"/>
  <c r="F37"/>
  <c r="F36"/>
  <c r="H35"/>
  <c r="I35" s="1"/>
  <c r="F35"/>
  <c r="F34"/>
  <c r="H34" s="1"/>
  <c r="H33"/>
  <c r="F33"/>
  <c r="F32"/>
  <c r="I31"/>
  <c r="H31"/>
  <c r="F31"/>
  <c r="H30"/>
  <c r="I30" s="1"/>
  <c r="F30"/>
  <c r="F29"/>
  <c r="H29" s="1"/>
  <c r="F28"/>
  <c r="F27"/>
  <c r="H27" s="1"/>
  <c r="I26"/>
  <c r="H26"/>
  <c r="F26"/>
  <c r="F25"/>
  <c r="F24"/>
  <c r="F23"/>
  <c r="H23" s="1"/>
  <c r="F22"/>
  <c r="H22" s="1"/>
  <c r="H21"/>
  <c r="F21"/>
  <c r="F20"/>
  <c r="H19"/>
  <c r="I19" s="1"/>
  <c r="F19"/>
  <c r="F18"/>
  <c r="H18" s="1"/>
  <c r="H17"/>
  <c r="F17"/>
  <c r="F16"/>
  <c r="I15"/>
  <c r="H15"/>
  <c r="F15"/>
  <c r="H14"/>
  <c r="I14" s="1"/>
  <c r="F14"/>
  <c r="F13"/>
  <c r="H13" s="1"/>
  <c r="F12"/>
  <c r="F11"/>
  <c r="H11" s="1"/>
  <c r="I10"/>
  <c r="H10"/>
  <c r="F10"/>
  <c r="F9"/>
  <c r="F40" i="4"/>
  <c r="G40" s="1"/>
  <c r="F39"/>
  <c r="G39" s="1"/>
  <c r="F38"/>
  <c r="G38" s="1"/>
  <c r="F37"/>
  <c r="G37" s="1"/>
  <c r="F36"/>
  <c r="G36" s="1"/>
  <c r="G35"/>
  <c r="H35" s="1"/>
  <c r="F35"/>
  <c r="F34"/>
  <c r="G34" s="1"/>
  <c r="G33"/>
  <c r="F33"/>
  <c r="F32"/>
  <c r="G32" s="1"/>
  <c r="H31"/>
  <c r="G31"/>
  <c r="F31"/>
  <c r="G30"/>
  <c r="H30" s="1"/>
  <c r="F30"/>
  <c r="F29"/>
  <c r="G29" s="1"/>
  <c r="F28"/>
  <c r="G28" s="1"/>
  <c r="F27"/>
  <c r="G27" s="1"/>
  <c r="H26"/>
  <c r="G26"/>
  <c r="F26"/>
  <c r="F25"/>
  <c r="F24"/>
  <c r="G24" s="1"/>
  <c r="F23"/>
  <c r="G23" s="1"/>
  <c r="F22"/>
  <c r="G22" s="1"/>
  <c r="G21"/>
  <c r="F21"/>
  <c r="F20"/>
  <c r="G20" s="1"/>
  <c r="G19"/>
  <c r="H19" s="1"/>
  <c r="F19"/>
  <c r="F18"/>
  <c r="G18" s="1"/>
  <c r="G17"/>
  <c r="F17"/>
  <c r="F16"/>
  <c r="G16" s="1"/>
  <c r="H15"/>
  <c r="G15"/>
  <c r="F15"/>
  <c r="G14"/>
  <c r="H14" s="1"/>
  <c r="F14"/>
  <c r="F13"/>
  <c r="G13" s="1"/>
  <c r="F12"/>
  <c r="G12" s="1"/>
  <c r="F11"/>
  <c r="G11" s="1"/>
  <c r="H10"/>
  <c r="G10"/>
  <c r="F10"/>
  <c r="F9"/>
  <c r="F22" i="8" l="1"/>
  <c r="G20"/>
  <c r="G16"/>
  <c r="G17"/>
  <c r="G12"/>
  <c r="I129" i="7"/>
  <c r="I101"/>
  <c r="I13"/>
  <c r="I14"/>
  <c r="I34"/>
  <c r="I57"/>
  <c r="I106"/>
  <c r="I118"/>
  <c r="H50"/>
  <c r="I50" s="1"/>
  <c r="I64"/>
  <c r="I122"/>
  <c r="H129"/>
  <c r="G9" i="6"/>
  <c r="G14"/>
  <c r="G24"/>
  <c r="G25"/>
  <c r="G30"/>
  <c r="G10"/>
  <c r="G20"/>
  <c r="G21"/>
  <c r="G26"/>
  <c r="F12"/>
  <c r="G12" s="1"/>
  <c r="G16"/>
  <c r="F28"/>
  <c r="G28" s="1"/>
  <c r="G32"/>
  <c r="I25" i="5"/>
  <c r="I11"/>
  <c r="I21"/>
  <c r="I22"/>
  <c r="I27"/>
  <c r="I37"/>
  <c r="I17"/>
  <c r="I18"/>
  <c r="I23"/>
  <c r="I33"/>
  <c r="I34"/>
  <c r="H9"/>
  <c r="I9" s="1"/>
  <c r="I13"/>
  <c r="H25"/>
  <c r="I29"/>
  <c r="H11" i="4"/>
  <c r="H21"/>
  <c r="H22"/>
  <c r="H27"/>
  <c r="H37"/>
  <c r="H38"/>
  <c r="H17"/>
  <c r="H18"/>
  <c r="H23"/>
  <c r="H33"/>
  <c r="H34"/>
  <c r="H39"/>
  <c r="H25"/>
  <c r="G9"/>
  <c r="H9" s="1"/>
  <c r="H13"/>
  <c r="G25"/>
  <c r="H29"/>
  <c r="I81" i="7"/>
  <c r="I38"/>
  <c r="I89"/>
  <c r="I30"/>
  <c r="I22"/>
  <c r="H54"/>
  <c r="I54" s="1"/>
  <c r="H69"/>
  <c r="I69" s="1"/>
  <c r="H73"/>
  <c r="I73" s="1"/>
  <c r="H81"/>
  <c r="H105"/>
  <c r="I105" s="1"/>
  <c r="I110"/>
  <c r="H117"/>
  <c r="I117" s="1"/>
  <c r="I121"/>
  <c r="H134"/>
  <c r="I134" s="1"/>
  <c r="H139"/>
  <c r="I139" s="1"/>
  <c r="I17"/>
  <c r="I43"/>
  <c r="I94"/>
  <c r="I77"/>
  <c r="I61"/>
  <c r="I72"/>
  <c r="I126"/>
  <c r="I138"/>
  <c r="I25"/>
  <c r="I45"/>
  <c r="I63"/>
  <c r="I80"/>
  <c r="I96"/>
  <c r="I112"/>
  <c r="I128"/>
  <c r="I10"/>
  <c r="I20"/>
  <c r="I21"/>
  <c r="I27"/>
  <c r="I31"/>
  <c r="I41"/>
  <c r="I42"/>
  <c r="I47"/>
  <c r="I59"/>
  <c r="I60"/>
  <c r="I65"/>
  <c r="I75"/>
  <c r="I76"/>
  <c r="I82"/>
  <c r="I92"/>
  <c r="I93"/>
  <c r="I98"/>
  <c r="I108"/>
  <c r="I109"/>
  <c r="I114"/>
  <c r="I124"/>
  <c r="I125"/>
  <c r="I130"/>
  <c r="I141"/>
  <c r="H12"/>
  <c r="I12" s="1"/>
  <c r="I16"/>
  <c r="H33"/>
  <c r="I33" s="1"/>
  <c r="I37"/>
  <c r="H49"/>
  <c r="I49" s="1"/>
  <c r="I53"/>
  <c r="I56"/>
  <c r="H67"/>
  <c r="I67" s="1"/>
  <c r="I71"/>
  <c r="H84"/>
  <c r="I84" s="1"/>
  <c r="I88"/>
  <c r="H100"/>
  <c r="I100" s="1"/>
  <c r="I104"/>
  <c r="H116"/>
  <c r="I116" s="1"/>
  <c r="I120"/>
  <c r="H132"/>
  <c r="I132" s="1"/>
  <c r="I137"/>
  <c r="I29"/>
  <c r="F142"/>
  <c r="G11" i="8"/>
  <c r="G15"/>
  <c r="G19"/>
  <c r="I95" i="7"/>
  <c r="H11"/>
  <c r="I11" s="1"/>
  <c r="H15"/>
  <c r="I15" s="1"/>
  <c r="H19"/>
  <c r="I19" s="1"/>
  <c r="H23"/>
  <c r="I23" s="1"/>
  <c r="H28"/>
  <c r="I28" s="1"/>
  <c r="H32"/>
  <c r="I32" s="1"/>
  <c r="H36"/>
  <c r="I36" s="1"/>
  <c r="H40"/>
  <c r="I40" s="1"/>
  <c r="H44"/>
  <c r="I44" s="1"/>
  <c r="H48"/>
  <c r="I48" s="1"/>
  <c r="H52"/>
  <c r="I52" s="1"/>
  <c r="H58"/>
  <c r="I58" s="1"/>
  <c r="H62"/>
  <c r="I62" s="1"/>
  <c r="H66"/>
  <c r="I66" s="1"/>
  <c r="H70"/>
  <c r="I70" s="1"/>
  <c r="H74"/>
  <c r="I74" s="1"/>
  <c r="H78"/>
  <c r="I78" s="1"/>
  <c r="H83"/>
  <c r="I83" s="1"/>
  <c r="H87"/>
  <c r="I87" s="1"/>
  <c r="H91"/>
  <c r="I91" s="1"/>
  <c r="H95"/>
  <c r="H99"/>
  <c r="I99" s="1"/>
  <c r="H103"/>
  <c r="I103" s="1"/>
  <c r="H107"/>
  <c r="I107" s="1"/>
  <c r="H111"/>
  <c r="I111" s="1"/>
  <c r="H115"/>
  <c r="I115" s="1"/>
  <c r="H119"/>
  <c r="I119" s="1"/>
  <c r="H123"/>
  <c r="I123" s="1"/>
  <c r="H127"/>
  <c r="I127" s="1"/>
  <c r="H131"/>
  <c r="I131" s="1"/>
  <c r="H136"/>
  <c r="I136" s="1"/>
  <c r="H140"/>
  <c r="I140" s="1"/>
  <c r="G27" i="6"/>
  <c r="F11"/>
  <c r="G11" s="1"/>
  <c r="F15"/>
  <c r="G15" s="1"/>
  <c r="F19"/>
  <c r="G19" s="1"/>
  <c r="F23"/>
  <c r="G23" s="1"/>
  <c r="F27"/>
  <c r="F31"/>
  <c r="G31" s="1"/>
  <c r="H12" i="5"/>
  <c r="I12" s="1"/>
  <c r="H16"/>
  <c r="I16" s="1"/>
  <c r="H20"/>
  <c r="I20" s="1"/>
  <c r="H24"/>
  <c r="I24" s="1"/>
  <c r="H28"/>
  <c r="I28" s="1"/>
  <c r="H32"/>
  <c r="I32" s="1"/>
  <c r="H36"/>
  <c r="I36" s="1"/>
  <c r="H12" i="4"/>
  <c r="H16"/>
  <c r="H20"/>
  <c r="H24"/>
  <c r="H28"/>
  <c r="H32"/>
  <c r="H36"/>
  <c r="H40"/>
  <c r="H142" i="7" l="1"/>
  <c r="I142" s="1"/>
  <c r="F76" i="3"/>
  <c r="H76" s="1"/>
  <c r="I76" s="1"/>
  <c r="H75"/>
  <c r="I75" s="1"/>
  <c r="F75"/>
  <c r="F74"/>
  <c r="H74" s="1"/>
  <c r="I74" s="1"/>
  <c r="F73"/>
  <c r="H73" s="1"/>
  <c r="I73" s="1"/>
  <c r="F72"/>
  <c r="H72" s="1"/>
  <c r="I72" s="1"/>
  <c r="I71"/>
  <c r="H71"/>
  <c r="F71"/>
  <c r="F70"/>
  <c r="H70" s="1"/>
  <c r="I70" s="1"/>
  <c r="F69"/>
  <c r="H69" s="1"/>
  <c r="I69" s="1"/>
  <c r="F68"/>
  <c r="H68" s="1"/>
  <c r="I68" s="1"/>
  <c r="F67"/>
  <c r="H67" s="1"/>
  <c r="I67" s="1"/>
  <c r="H66"/>
  <c r="I66" s="1"/>
  <c r="F66"/>
  <c r="F65"/>
  <c r="H65" s="1"/>
  <c r="I65" s="1"/>
  <c r="H64"/>
  <c r="I64" s="1"/>
  <c r="F64"/>
  <c r="F63"/>
  <c r="H63" s="1"/>
  <c r="I63" s="1"/>
  <c r="F62"/>
  <c r="H62" s="1"/>
  <c r="I62" s="1"/>
  <c r="F61"/>
  <c r="H61" s="1"/>
  <c r="I61" s="1"/>
  <c r="F60"/>
  <c r="H60" s="1"/>
  <c r="I60" s="1"/>
  <c r="H59"/>
  <c r="I59" s="1"/>
  <c r="F59"/>
  <c r="F58"/>
  <c r="H58" s="1"/>
  <c r="I58" s="1"/>
  <c r="F57"/>
  <c r="H57" s="1"/>
  <c r="I57" s="1"/>
  <c r="F56"/>
  <c r="H56" s="1"/>
  <c r="I56" s="1"/>
  <c r="F55"/>
  <c r="H55" s="1"/>
  <c r="I55" s="1"/>
  <c r="F54"/>
  <c r="H54" s="1"/>
  <c r="I54" s="1"/>
  <c r="F53"/>
  <c r="H53" s="1"/>
  <c r="I53" s="1"/>
  <c r="F52"/>
  <c r="H52" s="1"/>
  <c r="I52" s="1"/>
  <c r="H51"/>
  <c r="I51" s="1"/>
  <c r="F51"/>
  <c r="F50"/>
  <c r="H50" s="1"/>
  <c r="I50" s="1"/>
  <c r="F49"/>
  <c r="H49" s="1"/>
  <c r="I49" s="1"/>
  <c r="H48"/>
  <c r="I48" s="1"/>
  <c r="F48"/>
  <c r="F47"/>
  <c r="H47" s="1"/>
  <c r="I47" s="1"/>
  <c r="H46"/>
  <c r="I46" s="1"/>
  <c r="F46"/>
  <c r="F45"/>
  <c r="H45" s="1"/>
  <c r="I45" s="1"/>
  <c r="H44"/>
  <c r="I44" s="1"/>
  <c r="F44"/>
  <c r="F43"/>
  <c r="H43" s="1"/>
  <c r="I43" s="1"/>
  <c r="F42"/>
  <c r="H42" s="1"/>
  <c r="I42" s="1"/>
  <c r="F41"/>
  <c r="H41" s="1"/>
  <c r="I41" s="1"/>
  <c r="F40"/>
  <c r="H40" s="1"/>
  <c r="I40" s="1"/>
  <c r="H39"/>
  <c r="I39" s="1"/>
  <c r="F39"/>
  <c r="F38"/>
  <c r="H38" s="1"/>
  <c r="I38" s="1"/>
  <c r="F37"/>
  <c r="H37" s="1"/>
  <c r="I37" s="1"/>
  <c r="F36"/>
  <c r="H36" s="1"/>
  <c r="I36" s="1"/>
  <c r="F35"/>
  <c r="H35" s="1"/>
  <c r="I35" s="1"/>
  <c r="F34"/>
  <c r="H34" s="1"/>
  <c r="I34" s="1"/>
  <c r="F33"/>
  <c r="H33" s="1"/>
  <c r="I33" s="1"/>
  <c r="H32"/>
  <c r="I32" s="1"/>
  <c r="F32"/>
  <c r="F31"/>
  <c r="H31" s="1"/>
  <c r="I31" s="1"/>
  <c r="H30"/>
  <c r="I30" s="1"/>
  <c r="F30"/>
  <c r="F29"/>
  <c r="H29" s="1"/>
  <c r="I29" s="1"/>
  <c r="H28"/>
  <c r="I28" s="1"/>
  <c r="F28"/>
  <c r="F27"/>
  <c r="H27" s="1"/>
  <c r="I27" s="1"/>
  <c r="F26"/>
  <c r="H26" s="1"/>
  <c r="I26" s="1"/>
  <c r="F25"/>
  <c r="H25" s="1"/>
  <c r="I25" s="1"/>
  <c r="F24"/>
  <c r="H24" s="1"/>
  <c r="I24" s="1"/>
  <c r="H23"/>
  <c r="I23" s="1"/>
  <c r="F23"/>
  <c r="F22"/>
  <c r="H22" s="1"/>
  <c r="I22" s="1"/>
  <c r="A22"/>
  <c r="A23" s="1"/>
  <c r="A24" s="1"/>
  <c r="A25" s="1"/>
  <c r="A26" s="1"/>
  <c r="A27" s="1"/>
  <c r="F21"/>
  <c r="H21" s="1"/>
  <c r="I21" s="1"/>
  <c r="F20"/>
  <c r="H20" s="1"/>
  <c r="I20" s="1"/>
  <c r="F19"/>
  <c r="H19" s="1"/>
  <c r="I19" s="1"/>
  <c r="F18"/>
  <c r="H18" s="1"/>
  <c r="I18" s="1"/>
  <c r="H17"/>
  <c r="I17" s="1"/>
  <c r="F17"/>
  <c r="F16"/>
  <c r="H16" s="1"/>
  <c r="I16" s="1"/>
  <c r="F15"/>
  <c r="H15" s="1"/>
  <c r="I15" s="1"/>
  <c r="I14"/>
  <c r="H14"/>
  <c r="F14"/>
  <c r="F13"/>
  <c r="H13" s="1"/>
  <c r="I13" s="1"/>
  <c r="A13"/>
  <c r="A14" s="1"/>
  <c r="A15" s="1"/>
  <c r="A16" s="1"/>
  <c r="A17" s="1"/>
  <c r="F12"/>
  <c r="H12" s="1"/>
  <c r="I12" s="1"/>
  <c r="H11"/>
  <c r="F11"/>
  <c r="F10"/>
  <c r="F76" i="2"/>
  <c r="H76" s="1"/>
  <c r="I76" s="1"/>
  <c r="F75"/>
  <c r="H75" s="1"/>
  <c r="I75" s="1"/>
  <c r="F74"/>
  <c r="H74" s="1"/>
  <c r="I74" s="1"/>
  <c r="F73"/>
  <c r="H73" s="1"/>
  <c r="I73" s="1"/>
  <c r="F72"/>
  <c r="H72" s="1"/>
  <c r="I72" s="1"/>
  <c r="F71"/>
  <c r="H71" s="1"/>
  <c r="I71" s="1"/>
  <c r="F70"/>
  <c r="H70" s="1"/>
  <c r="I70" s="1"/>
  <c r="F69"/>
  <c r="H69" s="1"/>
  <c r="I69" s="1"/>
  <c r="F68"/>
  <c r="H68" s="1"/>
  <c r="I68" s="1"/>
  <c r="F67"/>
  <c r="H67" s="1"/>
  <c r="I67" s="1"/>
  <c r="F66"/>
  <c r="H66" s="1"/>
  <c r="I66" s="1"/>
  <c r="H65"/>
  <c r="I65" s="1"/>
  <c r="F65"/>
  <c r="F64"/>
  <c r="H64" s="1"/>
  <c r="I64" s="1"/>
  <c r="H63"/>
  <c r="I63" s="1"/>
  <c r="F63"/>
  <c r="H62"/>
  <c r="I62" s="1"/>
  <c r="F62"/>
  <c r="F61"/>
  <c r="H61" s="1"/>
  <c r="I61" s="1"/>
  <c r="F60"/>
  <c r="H60" s="1"/>
  <c r="I60" s="1"/>
  <c r="F59"/>
  <c r="H59" s="1"/>
  <c r="I59" s="1"/>
  <c r="H58"/>
  <c r="I58" s="1"/>
  <c r="F58"/>
  <c r="F57"/>
  <c r="H57" s="1"/>
  <c r="I57" s="1"/>
  <c r="F56"/>
  <c r="H56" s="1"/>
  <c r="I56" s="1"/>
  <c r="F55"/>
  <c r="H55" s="1"/>
  <c r="I55" s="1"/>
  <c r="F54"/>
  <c r="H54" s="1"/>
  <c r="I54" s="1"/>
  <c r="H53"/>
  <c r="I53" s="1"/>
  <c r="F53"/>
  <c r="F52"/>
  <c r="H52" s="1"/>
  <c r="I52" s="1"/>
  <c r="F51"/>
  <c r="H51" s="1"/>
  <c r="I51" s="1"/>
  <c r="F50"/>
  <c r="H50" s="1"/>
  <c r="I50" s="1"/>
  <c r="F49"/>
  <c r="H49" s="1"/>
  <c r="I49" s="1"/>
  <c r="F48"/>
  <c r="H48" s="1"/>
  <c r="I48" s="1"/>
  <c r="F47"/>
  <c r="H47" s="1"/>
  <c r="I47" s="1"/>
  <c r="H46"/>
  <c r="I46" s="1"/>
  <c r="F46"/>
  <c r="F45"/>
  <c r="H45" s="1"/>
  <c r="I45" s="1"/>
  <c r="F44"/>
  <c r="H44" s="1"/>
  <c r="I44" s="1"/>
  <c r="F43"/>
  <c r="H43" s="1"/>
  <c r="I43" s="1"/>
  <c r="F42"/>
  <c r="H42" s="1"/>
  <c r="I42" s="1"/>
  <c r="F41"/>
  <c r="H41" s="1"/>
  <c r="I41" s="1"/>
  <c r="F40"/>
  <c r="H40" s="1"/>
  <c r="I40" s="1"/>
  <c r="F39"/>
  <c r="H39" s="1"/>
  <c r="I39" s="1"/>
  <c r="F38"/>
  <c r="H38" s="1"/>
  <c r="I38" s="1"/>
  <c r="H37"/>
  <c r="I37" s="1"/>
  <c r="F37"/>
  <c r="F36"/>
  <c r="H36" s="1"/>
  <c r="I36" s="1"/>
  <c r="F35"/>
  <c r="H35" s="1"/>
  <c r="I35" s="1"/>
  <c r="F34"/>
  <c r="H34" s="1"/>
  <c r="I34" s="1"/>
  <c r="F33"/>
  <c r="H33" s="1"/>
  <c r="I33" s="1"/>
  <c r="F32"/>
  <c r="H32" s="1"/>
  <c r="I32" s="1"/>
  <c r="F31"/>
  <c r="H31" s="1"/>
  <c r="I31" s="1"/>
  <c r="H30"/>
  <c r="I30" s="1"/>
  <c r="F30"/>
  <c r="F29"/>
  <c r="H29" s="1"/>
  <c r="I29" s="1"/>
  <c r="F28"/>
  <c r="H28" s="1"/>
  <c r="I28" s="1"/>
  <c r="F27"/>
  <c r="H27" s="1"/>
  <c r="I27" s="1"/>
  <c r="F26"/>
  <c r="H26" s="1"/>
  <c r="I26" s="1"/>
  <c r="F25"/>
  <c r="H25" s="1"/>
  <c r="I25" s="1"/>
  <c r="F24"/>
  <c r="H24" s="1"/>
  <c r="I24" s="1"/>
  <c r="F23"/>
  <c r="H23" s="1"/>
  <c r="I23" s="1"/>
  <c r="F22"/>
  <c r="H22" s="1"/>
  <c r="I22" s="1"/>
  <c r="H21"/>
  <c r="I21" s="1"/>
  <c r="F21"/>
  <c r="F20"/>
  <c r="H20" s="1"/>
  <c r="I20" s="1"/>
  <c r="F19"/>
  <c r="H19" s="1"/>
  <c r="I19" s="1"/>
  <c r="F18"/>
  <c r="H18" s="1"/>
  <c r="I18" s="1"/>
  <c r="H17"/>
  <c r="I17" s="1"/>
  <c r="F17"/>
  <c r="F16"/>
  <c r="H16" s="1"/>
  <c r="I16" s="1"/>
  <c r="I15"/>
  <c r="H15"/>
  <c r="F15"/>
  <c r="H14"/>
  <c r="I14" s="1"/>
  <c r="F14"/>
  <c r="F13"/>
  <c r="H13" s="1"/>
  <c r="I13" s="1"/>
  <c r="F12"/>
  <c r="H12" s="1"/>
  <c r="I12" s="1"/>
  <c r="F11"/>
  <c r="H11" s="1"/>
  <c r="I11" s="1"/>
  <c r="F10"/>
  <c r="H10" i="3" l="1"/>
  <c r="F77"/>
  <c r="H10" i="2"/>
  <c r="F77"/>
  <c r="I11" i="3"/>
  <c r="I10" l="1"/>
  <c r="H77"/>
  <c r="I77" s="1"/>
  <c r="I10" i="2"/>
  <c r="H77"/>
  <c r="I77" s="1"/>
  <c r="E90" i="1"/>
  <c r="F90" s="1"/>
  <c r="E89"/>
  <c r="E88"/>
  <c r="F88" s="1"/>
  <c r="G88" s="1"/>
  <c r="F87"/>
  <c r="E87"/>
  <c r="G87" s="1"/>
  <c r="F86"/>
  <c r="E86"/>
  <c r="E85"/>
  <c r="E84"/>
  <c r="F84" s="1"/>
  <c r="G84" s="1"/>
  <c r="G83"/>
  <c r="F83"/>
  <c r="E83"/>
  <c r="E82"/>
  <c r="F82" s="1"/>
  <c r="E81"/>
  <c r="E80"/>
  <c r="G79"/>
  <c r="F79"/>
  <c r="E79"/>
  <c r="F78"/>
  <c r="E78"/>
  <c r="E77"/>
  <c r="F76"/>
  <c r="E76"/>
  <c r="G76" s="1"/>
  <c r="E75"/>
  <c r="F74"/>
  <c r="E74"/>
  <c r="E73"/>
  <c r="G72"/>
  <c r="F72"/>
  <c r="E72"/>
  <c r="F71"/>
  <c r="E71"/>
  <c r="G71" s="1"/>
  <c r="F70"/>
  <c r="E70"/>
  <c r="E69"/>
  <c r="G68"/>
  <c r="F68"/>
  <c r="E68"/>
  <c r="G67"/>
  <c r="F67"/>
  <c r="E67"/>
  <c r="E66"/>
  <c r="F66" s="1"/>
  <c r="E65"/>
  <c r="E64"/>
  <c r="G63"/>
  <c r="F63"/>
  <c r="E63"/>
  <c r="F62"/>
  <c r="E62"/>
  <c r="E61"/>
  <c r="F60"/>
  <c r="E60"/>
  <c r="G60" s="1"/>
  <c r="E59"/>
  <c r="F59" s="1"/>
  <c r="F58"/>
  <c r="E58"/>
  <c r="E57"/>
  <c r="G56"/>
  <c r="F56"/>
  <c r="E56"/>
  <c r="F55"/>
  <c r="E55"/>
  <c r="G55" s="1"/>
  <c r="F54"/>
  <c r="E54"/>
  <c r="E53"/>
  <c r="G52"/>
  <c r="F52"/>
  <c r="E52"/>
  <c r="F51"/>
  <c r="E51"/>
  <c r="G51" s="1"/>
  <c r="F50"/>
  <c r="E50"/>
  <c r="E49"/>
  <c r="G48"/>
  <c r="F48"/>
  <c r="E48"/>
  <c r="G47"/>
  <c r="F47"/>
  <c r="E47"/>
  <c r="E46"/>
  <c r="F46" s="1"/>
  <c r="E45"/>
  <c r="G44"/>
  <c r="F44"/>
  <c r="E44"/>
  <c r="G43"/>
  <c r="F43"/>
  <c r="E43"/>
  <c r="E42"/>
  <c r="E41"/>
  <c r="F40"/>
  <c r="E40"/>
  <c r="G40" s="1"/>
  <c r="E39"/>
  <c r="F39" s="1"/>
  <c r="G39" s="1"/>
  <c r="E38"/>
  <c r="E37"/>
  <c r="E36"/>
  <c r="F36" s="1"/>
  <c r="G35"/>
  <c r="F35"/>
  <c r="E35"/>
  <c r="E34"/>
  <c r="F34" s="1"/>
  <c r="E33"/>
  <c r="E32"/>
  <c r="G31"/>
  <c r="F31"/>
  <c r="E31"/>
  <c r="F30"/>
  <c r="E30"/>
  <c r="E29"/>
  <c r="F28"/>
  <c r="E28"/>
  <c r="G28" s="1"/>
  <c r="E27"/>
  <c r="F26"/>
  <c r="E26"/>
  <c r="E25"/>
  <c r="G24"/>
  <c r="F24"/>
  <c r="E24"/>
  <c r="F23"/>
  <c r="E23"/>
  <c r="G23" s="1"/>
  <c r="F22"/>
  <c r="E22"/>
  <c r="E21"/>
  <c r="F20"/>
  <c r="E20"/>
  <c r="G20" s="1"/>
  <c r="E19"/>
  <c r="F19" s="1"/>
  <c r="F18"/>
  <c r="E18"/>
  <c r="E17"/>
  <c r="E16"/>
  <c r="E15"/>
  <c r="F15" s="1"/>
  <c r="G15" s="1"/>
  <c r="F14"/>
  <c r="E14"/>
  <c r="E13"/>
  <c r="F12"/>
  <c r="E12"/>
  <c r="G12" s="1"/>
  <c r="E11"/>
  <c r="F11" s="1"/>
  <c r="E10"/>
  <c r="E9"/>
  <c r="A22" i="2"/>
  <c r="A23" s="1"/>
  <c r="A24" s="1"/>
  <c r="A25" s="1"/>
  <c r="A26" s="1"/>
  <c r="A27" s="1"/>
  <c r="G86" i="1" l="1"/>
  <c r="G90"/>
  <c r="F80"/>
  <c r="G80" s="1"/>
  <c r="G82"/>
  <c r="G78"/>
  <c r="F75"/>
  <c r="G75" s="1"/>
  <c r="G74"/>
  <c r="G70"/>
  <c r="G62"/>
  <c r="G58"/>
  <c r="G59"/>
  <c r="F64"/>
  <c r="G64" s="1"/>
  <c r="G66"/>
  <c r="G54"/>
  <c r="G50"/>
  <c r="G46"/>
  <c r="F42"/>
  <c r="G42" s="1"/>
  <c r="G36"/>
  <c r="F38"/>
  <c r="G38" s="1"/>
  <c r="G30"/>
  <c r="F32"/>
  <c r="G32" s="1"/>
  <c r="G34"/>
  <c r="F27"/>
  <c r="G27" s="1"/>
  <c r="G26"/>
  <c r="G22"/>
  <c r="G18"/>
  <c r="G19"/>
  <c r="G16"/>
  <c r="F16"/>
  <c r="G14"/>
  <c r="G10"/>
  <c r="G11"/>
  <c r="G9"/>
  <c r="G13"/>
  <c r="F9"/>
  <c r="F13"/>
  <c r="F17"/>
  <c r="G17" s="1"/>
  <c r="F21"/>
  <c r="G21" s="1"/>
  <c r="F25"/>
  <c r="G25" s="1"/>
  <c r="F29"/>
  <c r="G29" s="1"/>
  <c r="F33"/>
  <c r="G33" s="1"/>
  <c r="F37"/>
  <c r="G37" s="1"/>
  <c r="F41"/>
  <c r="G41" s="1"/>
  <c r="F45"/>
  <c r="G45" s="1"/>
  <c r="F49"/>
  <c r="G49" s="1"/>
  <c r="F53"/>
  <c r="G53" s="1"/>
  <c r="F57"/>
  <c r="G57" s="1"/>
  <c r="F61"/>
  <c r="G61" s="1"/>
  <c r="F65"/>
  <c r="G65" s="1"/>
  <c r="F69"/>
  <c r="G69" s="1"/>
  <c r="F73"/>
  <c r="G73" s="1"/>
  <c r="F77"/>
  <c r="G77" s="1"/>
  <c r="F81"/>
  <c r="G81" s="1"/>
  <c r="F85"/>
  <c r="G85" s="1"/>
  <c r="F89"/>
  <c r="G89" s="1"/>
  <c r="A19" l="1"/>
  <c r="A18" i="5" l="1"/>
  <c r="A14" i="6" l="1"/>
  <c r="A16"/>
  <c r="A18"/>
  <c r="A19" s="1"/>
  <c r="G22" i="8" l="1"/>
  <c r="E33" i="6" l="1"/>
  <c r="F33" l="1"/>
  <c r="G33"/>
  <c r="F38" i="5" l="1"/>
  <c r="G38" l="1"/>
  <c r="I38"/>
  <c r="F41" i="4" l="1"/>
  <c r="H41" l="1"/>
  <c r="G41"/>
  <c r="A13" i="2"/>
  <c r="A14" s="1"/>
  <c r="A15" s="1"/>
  <c r="A16" s="1"/>
  <c r="A17" s="1"/>
  <c r="A10" i="1" l="1"/>
  <c r="A11" s="1"/>
  <c r="A14" l="1"/>
  <c r="A15" s="1"/>
  <c r="A16" s="1"/>
  <c r="A17" s="1"/>
  <c r="E91" l="1"/>
  <c r="G91" l="1"/>
  <c r="F91"/>
  <c r="A10" i="6" l="1"/>
</calcChain>
</file>

<file path=xl/sharedStrings.xml><?xml version="1.0" encoding="utf-8"?>
<sst xmlns="http://schemas.openxmlformats.org/spreadsheetml/2006/main" count="1306" uniqueCount="560">
  <si>
    <t>Lp.</t>
  </si>
  <si>
    <t>Opis przedmiotu zamówienia</t>
  </si>
  <si>
    <t>Ilość w kg</t>
  </si>
  <si>
    <t>cena jednostk. netto w zł</t>
  </si>
  <si>
    <t>Wartość netto w zł</t>
  </si>
  <si>
    <t>Wartość brutto w zł</t>
  </si>
  <si>
    <t>1</t>
  </si>
  <si>
    <t>2</t>
  </si>
  <si>
    <t>3</t>
  </si>
  <si>
    <t>Razem:</t>
  </si>
  <si>
    <t>CZĘŚĆ nr 1 - Mięso, wędliny</t>
  </si>
  <si>
    <t>Stawka VAT 5 %    w zł</t>
  </si>
  <si>
    <t>Jedn. Miary</t>
  </si>
  <si>
    <t>Ilość</t>
  </si>
  <si>
    <t>VAT w %</t>
  </si>
  <si>
    <t>VAT w zł</t>
  </si>
  <si>
    <t>4</t>
  </si>
  <si>
    <t>5</t>
  </si>
  <si>
    <t>6</t>
  </si>
  <si>
    <t>7</t>
  </si>
  <si>
    <t>8</t>
  </si>
  <si>
    <t>9</t>
  </si>
  <si>
    <t>kg</t>
  </si>
  <si>
    <t>szt.</t>
  </si>
  <si>
    <t>granat</t>
  </si>
  <si>
    <t>szt</t>
  </si>
  <si>
    <t>kalarepa</t>
  </si>
  <si>
    <t>pęczek</t>
  </si>
  <si>
    <t>CZĘŚĆ nr 3 - Nabiał</t>
  </si>
  <si>
    <t>Stawka VAT 5%     w zł</t>
  </si>
  <si>
    <t>litr</t>
  </si>
  <si>
    <t>ser biały twarogowy w plastrach opak.150g</t>
  </si>
  <si>
    <t>ser feta opak. ok.270g</t>
  </si>
  <si>
    <t>ser waniliowy twarogowy w wiaderku 1kg</t>
  </si>
  <si>
    <t>CZĘŚĆ nr 4 - Pieczywo, ciasta</t>
  </si>
  <si>
    <t>bułka dzielona duża 100g</t>
  </si>
  <si>
    <t>bułka tarta</t>
  </si>
  <si>
    <t>bułka wieloziarnista 90g</t>
  </si>
  <si>
    <t>chleb wiejski 1,50kg</t>
  </si>
  <si>
    <t>ciastka babeczki</t>
  </si>
  <si>
    <t>kapuśniaczek na cieście drożdżowym 100 g</t>
  </si>
  <si>
    <t>paluszki z serem</t>
  </si>
  <si>
    <t>CZĘŚĆ nr 5 - Mrożonki i ryby</t>
  </si>
  <si>
    <t>Stawka VAT 5 %</t>
  </si>
  <si>
    <t>mieszanka meksykańska mrożona 450 g</t>
  </si>
  <si>
    <t>ryba miruna bez skóry SHP filet glazura max 10%</t>
  </si>
  <si>
    <t>CZĘŚĆ nr 6- Art. Ogólnospożywcze</t>
  </si>
  <si>
    <t>ananasy w puszce 580g</t>
  </si>
  <si>
    <t>bazylia 10g</t>
  </si>
  <si>
    <t>brzoskwinie w puszce 820g</t>
  </si>
  <si>
    <t>10</t>
  </si>
  <si>
    <t>11</t>
  </si>
  <si>
    <t>12</t>
  </si>
  <si>
    <t>ciastka kruche karton 1-3kg</t>
  </si>
  <si>
    <t>13</t>
  </si>
  <si>
    <t>ciastka kruche nadziewane karton 1-3kg</t>
  </si>
  <si>
    <t>14</t>
  </si>
  <si>
    <t>15</t>
  </si>
  <si>
    <t>ciastka piernikowe w czekoladzie karton 1-3kg</t>
  </si>
  <si>
    <t>16</t>
  </si>
  <si>
    <t>17</t>
  </si>
  <si>
    <t>18</t>
  </si>
  <si>
    <t xml:space="preserve">cukier kryształ opak 1 kg </t>
  </si>
  <si>
    <t>19</t>
  </si>
  <si>
    <t>20</t>
  </si>
  <si>
    <t>21</t>
  </si>
  <si>
    <t>cynamon mielony 20g</t>
  </si>
  <si>
    <t>22</t>
  </si>
  <si>
    <t>cząber opak.10g</t>
  </si>
  <si>
    <t>23</t>
  </si>
  <si>
    <t>24</t>
  </si>
  <si>
    <t>25</t>
  </si>
  <si>
    <t>czosnek granulowany 20g</t>
  </si>
  <si>
    <t>26</t>
  </si>
  <si>
    <t>drożdże świeże kostka 100g</t>
  </si>
  <si>
    <t>27</t>
  </si>
  <si>
    <t>28</t>
  </si>
  <si>
    <t>estragon opak 10g</t>
  </si>
  <si>
    <t>29</t>
  </si>
  <si>
    <t>fasolka konserwowa czerwona puszka z otwieraczem 380g</t>
  </si>
  <si>
    <t>30</t>
  </si>
  <si>
    <t>31</t>
  </si>
  <si>
    <t>32</t>
  </si>
  <si>
    <t>33</t>
  </si>
  <si>
    <t>34</t>
  </si>
  <si>
    <t>35</t>
  </si>
  <si>
    <t>36</t>
  </si>
  <si>
    <t>gałka muszkatałowa 10g</t>
  </si>
  <si>
    <t>37</t>
  </si>
  <si>
    <t>38</t>
  </si>
  <si>
    <t>39</t>
  </si>
  <si>
    <t>groszek konserwowy puszka z otwieraczem 400g</t>
  </si>
  <si>
    <t>42</t>
  </si>
  <si>
    <t>herbata granulowana czarna 100g</t>
  </si>
  <si>
    <t>43</t>
  </si>
  <si>
    <t>44</t>
  </si>
  <si>
    <t>45</t>
  </si>
  <si>
    <t>46</t>
  </si>
  <si>
    <t>47</t>
  </si>
  <si>
    <t>kakao ciemne bez cukru 100g</t>
  </si>
  <si>
    <t>48</t>
  </si>
  <si>
    <t>49</t>
  </si>
  <si>
    <t>50</t>
  </si>
  <si>
    <t>51</t>
  </si>
  <si>
    <t>52</t>
  </si>
  <si>
    <t>kasza manna sypka opak. 0,5-1kg</t>
  </si>
  <si>
    <t>53</t>
  </si>
  <si>
    <t>54</t>
  </si>
  <si>
    <t>55</t>
  </si>
  <si>
    <t>56</t>
  </si>
  <si>
    <t>57</t>
  </si>
  <si>
    <t>58</t>
  </si>
  <si>
    <t>59</t>
  </si>
  <si>
    <t>60</t>
  </si>
  <si>
    <t>61</t>
  </si>
  <si>
    <t>koncentrat buraczany 330g</t>
  </si>
  <si>
    <t>62</t>
  </si>
  <si>
    <t>63</t>
  </si>
  <si>
    <t>64</t>
  </si>
  <si>
    <t>65</t>
  </si>
  <si>
    <t>koper suszony 10 g</t>
  </si>
  <si>
    <t>66</t>
  </si>
  <si>
    <t>67</t>
  </si>
  <si>
    <t>68</t>
  </si>
  <si>
    <t>69</t>
  </si>
  <si>
    <t>70</t>
  </si>
  <si>
    <t>kukurydza w puszce z otwieraczem 400g</t>
  </si>
  <si>
    <t>71</t>
  </si>
  <si>
    <t>kwasek cytrynowy 20g</t>
  </si>
  <si>
    <t>72</t>
  </si>
  <si>
    <t>liść laurowy 7g</t>
  </si>
  <si>
    <t>73</t>
  </si>
  <si>
    <t>lubczyk opak 10g</t>
  </si>
  <si>
    <t>75</t>
  </si>
  <si>
    <t>76</t>
  </si>
  <si>
    <t>mąka ziemniaczana</t>
  </si>
  <si>
    <t>ocet spirytusowy 10% 0,5l</t>
  </si>
  <si>
    <t>ogórek konserwowy, małe ogórki półsłodkie w całości, słoik 0,9l</t>
  </si>
  <si>
    <t>oregano 10g</t>
  </si>
  <si>
    <t>papryka czerwona konserwowa 0,9l</t>
  </si>
  <si>
    <t>papryka ostra mielona 20g</t>
  </si>
  <si>
    <t>papryka słodka mielona 20g</t>
  </si>
  <si>
    <t>paprykarz szczeciński 300g</t>
  </si>
  <si>
    <t>pasztet drobiowy w puszce 160-195g</t>
  </si>
  <si>
    <t>pieczarka krojona marynowana w zalewie octowej 900g</t>
  </si>
  <si>
    <t>pieprz cytrynowy 20g</t>
  </si>
  <si>
    <t>pieprz naturalny mielony 20g</t>
  </si>
  <si>
    <t>pieprz ziołowy 20g</t>
  </si>
  <si>
    <t>rodzynki</t>
  </si>
  <si>
    <t>rozmaryn opak. 15g</t>
  </si>
  <si>
    <t>soczewica opak. 0,5kg</t>
  </si>
  <si>
    <t>soczki w kartoniku 0,20l</t>
  </si>
  <si>
    <t>soda oczyszczona opak 80g</t>
  </si>
  <si>
    <t>sól jodowana spożywcza opak. 1kg</t>
  </si>
  <si>
    <t>tymianek 10g</t>
  </si>
  <si>
    <t>ziele angielskie 15g</t>
  </si>
  <si>
    <t>żurek w proszku 60-65g</t>
  </si>
  <si>
    <t>ogonówka - min. 75,6%,  mięsa wp, wędzonka z peklowanego zespołu mięsni pośladkowych wp. oraz zakończenia mięśnia najdłuższego grzbietu i mięśnia dwugłowego uda wraz z okrywą tłuszczową bez skóry, wędzona, parzona, półtrwała, kształt nieforemnego spłaszczonego stożka, barwa powierzchni różowa z odcieniem czerwonym na przekroju różowa - barwa tłuszczu biała, konsystencja dość miękka, związanie dobre, smak i zapach charakterystyczny dla mięsa peklowanego, surowego, wędzonego i parzonego,</t>
  </si>
  <si>
    <t>parówka wieprzowa cienka min.70% mięsa wieprzowego i tłuszczu wieprzowego homogenizowana, w osłonce sztucznej Ø 15 mm, drobno rozdrobniona, konsystencja dość ścisła, barwy różowej na przekroju jasno różowa, smak i zapach charakterystyczny dla kiełbasy z mięsa peklowanego, wędzonej i parzonej po podgrzaniu soczysta z lekkim wyczuciem przypraw i wędzenia,</t>
  </si>
  <si>
    <t>parówka drobiowa cienka min.70% mięsa drobiowego i tłuszczu drobiowego homogenizowana, w osłonce sztucznej Ø 15 mm, drobno rozdrobniona, konsystencja dość ścisła, barwy różowej na przekroju jasno różowa, smak i zapach charakterystyczny dla kiełbasy z mięsa peklowanego, wędzonej i parzonej po podgrzaniu soczysta z lekkim wyczuciem przypraw i wędzenia,</t>
  </si>
  <si>
    <t>pomidory w puszce 2,5kg</t>
  </si>
  <si>
    <t>parówka cielęca cienka składniki drobno rozdrobnione, dobrze wymieszane, z dodatkiem przypraw, w oslonce naturalnej, ściśle przylegającej do farszu, poddana wędzeniu, suszeniu, parzeniu</t>
  </si>
  <si>
    <t>pieczeń rzymska produkt z mielonego mięsa wieprzowego
nie mniej niż 58 %, średnio rozdrobniona, parzona, powierzchnia lekko pofalowana z widoczną posypką, pakowana w foremki</t>
  </si>
  <si>
    <t>kiełbasa golonkowa produkt o zawartości  mięsa wieprzowego nie mniej niż 70%, grubo rozdrobniona, produkt z golonki i łopatki wieprzowej, parzona</t>
  </si>
  <si>
    <t xml:space="preserve">gulasz angielski - konserwa  sterylizowana, mielonka wieprzowa, zawartość mięsa min.92% </t>
  </si>
  <si>
    <t xml:space="preserve">parówka wieprzowa 83% mięsa, cienka </t>
  </si>
  <si>
    <t>FORMULARZ CENOWY - ZSL Leżajsk</t>
  </si>
  <si>
    <t>FORMULARZ CENOWY -ZSL Leżajsk</t>
  </si>
  <si>
    <t>Wszystkie produkty spożywcze muszą być wysokiej jakości (klasa/gatunek I) bez uszkodzeń, z okresami ważności odpowiednimi dla danego asortymentu, przewożone w odpowiednich pojemnikach zamkniętych o wadze do 15kg odpowiadających systemowi HACCP.  Cechy dyskwalifikujące towar:
Produkty posiadające mocne zniekształcenia, oznaki choroby, zaparzenie, zgnicie, obce 
zapachy, pozostałości środków ochrony roślin.   Zamawiający zastrzega, że wilekość przedmiotu zamówienia - ilości produktów w poszczególnych  pozycjach może ulec zmianie.</t>
  </si>
  <si>
    <t>Wszystkie produkty spożywcze muszą być wysokiej jakości (klasa/gatunek I), bez uszkodzeń, z okresami ważności odpowiednimi dla danego asortymentu, przewożone w odpowiednich pojemnikach zamkniętych zgodnych z systemem HACCP. Towar musi być  w oryginalnych opakowaniach z widoczą etykietą produktu zawiarającą dane tj: producent, data przydatności do spożycia, skład produktu, warunki przechowywania.   Cechy dyskwalifikujące towar: obce posmaki, zapachy, smak, gorzki, mocno kwaśny, słony, stęchły, mdły; zanieczyszczenia mechaniczne, organiczne; objawy pleśnienia, psucia; uszkodzenia mechaniczne, zdeformowane zgniecione, porozrywane; obecność 
szkodników żywych, martwych, oraz ich pozostałości, brak oznakowania opakowań.      Zamawiający zastrzega, że wilekość przedmiotu zamówienia - ilości produktów w poszczególnych  pozycjach może ulec zmianie.</t>
  </si>
  <si>
    <t>Wszystkie produkty spożywcze muszą być wysokiej jakości (klasa/gatunek I), bez  uszkodzeń, z okresami ważności odpowiednimi dla danego asortymentu, przewożone w odpowiednich pojemnikach zamkniętych odpowiadających systemowi HACCP.  Cechy dyskwalifikujące towar:
Pieczywo , ciasta - zdeformowane, zgniecione, uszkodzone mechanicznie; zabrudzone, spalone; lepkie, niedopieczone z zakalcem z obecnością grudek mąki lub soli; 
Smak gorzki, kwaśny, zbyt słony lub niesłony; Zamawiający zastrzega, że wilekość przedmiotu zamówienia - ilości produktów w poszczególnych  pozycjach może ulec zmianie.</t>
  </si>
  <si>
    <t>Wszystkie produkty spożywcze muszą być wysokiej jakości (klasa/gatunek I), bez uszkodzeń, z okresami ważności odpowiednimi dla danego asortymentu, przewożone w samochodach - chłodniach w temperaturze  nie mniejszej niż -20stopni C, w odpowiednich pojemnikach zamkniętych zgodnych z systemem HACCP. Towar musi być w  oryginalnych opakowaniach z widoczą etykietą produktu zawiarającą dane tj: producent, data przydatności do spożycia, skład produktu, warunki przechowywania. Produkty zapakowane w folię, w opakowaniach jednostkowych nie większych niż 10kg, nieoblodzone, niezlepione, nieuszkodzone mechanicznie, bez obcych zapachów.  Cechy dyskwalifikujące towar:
Widoczne oznaki rozmrożenia towaru;
                                             Zapach świadczący o procesach psucia się.                                                            Zamawiający zastrzega, że wilekość przedmiotu zamówienia - ilości produktów w poszczególnych  pozycjach może ulec zmianie.</t>
  </si>
  <si>
    <t>Wszystkie produkty spożywcze muszą być wysokiej jakości (klasa/gatunek I), bez uszkodzeń z okresami ważności odpowiednimi dla danego asortymentu, przewożone w odpowiednich pojemnikach zamkniętych odpowiadających systemowi HACCP. Dostarczony towar musi być w oryginalnych opakowaniach z widoczą etykietą produktu –  zawiarającą dane tj: proucent, data przydatności do spożycia, skład produktu i warunki przechowywania. Wymagania jakościowe: smak i zapach charakterystyczny dla w/w artykułów, o dobrej jakości i dobrych walorach smakowych, bez obcych posmaków i zapachów; przy produktach sypkich tj. przyprawy, zupy ,budynie itp. wymagana konsystencja sypka, nie zlepiająca się lub zbrylona - wilgotna. Cech dyskwalifikujące towar to obce posmaki, zapachy, smak, gorzki, mocno kwaśny, słony, stęchły, mdły; zanieczyszczenia mechaniczne, organiczne; objawy pleśnienia, psucia; uszkodzenia mechaniczne, zdeformowane zgniecione, porozrywane; obecność szkodników żywych, martwych, oraz ich pozostałości, brak oznakowania opakowań.                                                 Zamawiający zastrzega, że wilekość przedmiotu zamówienia - ilości produktów w poszczególnych  pozycjach może ulec zmianie</t>
  </si>
  <si>
    <t>Podpis oferenta:</t>
  </si>
  <si>
    <t>banany - żółte, zdrowe, bez czarnych plam i uszkodzeń</t>
  </si>
  <si>
    <t>buraki ćwikłowe - świeży, zdrowy, czysty, bez uszkodzeń</t>
  </si>
  <si>
    <t>cebula - czysta, zdrowa, bez kiełków i uszkodzeń bez oznak przemrożenia</t>
  </si>
  <si>
    <t>cebula czerwona - czysta, zdrowa, bez uszkodzeń i oznak przemrożenia</t>
  </si>
  <si>
    <t>cytryna - zdrowe, bez uszkodzęń i oznak gnicia</t>
  </si>
  <si>
    <t>gruszki - średniej wielkości, bez oznak gnicia i uszkodzęń</t>
  </si>
  <si>
    <t>kalafior - świeży, czysty, bez uszkodzeń i oznak gnicia</t>
  </si>
  <si>
    <t>kapusta biała - świeży wygląd, bez uszkodzeń i zanieczyszczeń, bez oznzk gnicia</t>
  </si>
  <si>
    <t>kapusta czerwona - nie zwiędnięta, czysta, bez uszkodzeń, bez oznak gnicia</t>
  </si>
  <si>
    <t>kapusta młoda (szt.) - świeża, czysta, sucha, bez zanieczyszczeń, bez oznak gnicia</t>
  </si>
  <si>
    <t>kapusta pekińska - prawidłowo wykształcona, bez uszkodzeń, odleżyn gnilnych</t>
  </si>
  <si>
    <t>koper - świeży nie zwiędnięty, bez oznzk gnicia</t>
  </si>
  <si>
    <t>marchew - świeża, zdrowa, bez uszkodzeń, bez oznak przemrożenia, bez oznak gnicia</t>
  </si>
  <si>
    <t>natka pietruszki  - świeża, nie zwiędnięta, bez uszkodzeń i oznak gnicia</t>
  </si>
  <si>
    <t>ogórek   świeży gruntowy - zdrowy, bez oznak gnicia</t>
  </si>
  <si>
    <t>pieczarka - świeża, czysta, bez uszkodzeń i oznak pleśni, bez szkodników</t>
  </si>
  <si>
    <t>pomarańcze  - zdrowe, bez uszkodzeń, i oznak gnicia</t>
  </si>
  <si>
    <t>pomidor - świeże, dojrzałe wewnątrz, bez uszkodzeń i oznak gnicia</t>
  </si>
  <si>
    <t>rzodkiewka - świeża, zdrowa, bez oznak gnicia</t>
  </si>
  <si>
    <t>sałata zielona (szt.) - świeża, bez uszkodzeń i oznak gnicia</t>
  </si>
  <si>
    <t>seler - zdrowy, czysty, bez uszkodzeń i oznak gnicia</t>
  </si>
  <si>
    <t>szczypior - świeży, zielony, bez oznak zwiędnięcia</t>
  </si>
  <si>
    <t>ziemniaki - jadalne, sredniej wielkości (jednoodmianowe dostawy), bez uszkodzeń</t>
  </si>
  <si>
    <t>kiwi - dojrzałe, zdrowe, bez uszkodzeń</t>
  </si>
  <si>
    <t>bułka grahamka 100g-mąka pszenna typ1850 70%, maka pszenna typ 500</t>
  </si>
  <si>
    <t>bułka zwykła duża 100g- maka pszenna typ 750, maka żytnia typ 2000, mąka pszenna typ 1850</t>
  </si>
  <si>
    <t>chleb graham 0,5kg krojony- mąka graham typ 1850 70%, mąka pszenna typ 500,</t>
  </si>
  <si>
    <t>chleb zwykły  mieszany  od 05 - 1kg krojony- mąka pszenna typ 750-60%, maka żytnia typ 720, woda, drożdże, sól</t>
  </si>
  <si>
    <t>drożdżówki nadziewane różne 100 g- maka pszenna typ 500 70%, flyt maślany, 5%, aromat maślany, cukier</t>
  </si>
  <si>
    <t xml:space="preserve">pączki- maka pszenna typ 500, </t>
  </si>
  <si>
    <t>brokuły mrożone- op.2kg bez oznak rozmrażania</t>
  </si>
  <si>
    <t>kalafior mrożony- op. 2kg bez oznak rozmrazania</t>
  </si>
  <si>
    <t>marchew mini mrożona- 2kg bez oznak rozmrażania</t>
  </si>
  <si>
    <t>ryba dorsz atlantycki SHP bez skóry filet glazura max 10%- bez oznak rozmrażania</t>
  </si>
  <si>
    <t>kawa zbożowa 500g - rozpuszczalna zboża 72% (jęczmień, żyto)</t>
  </si>
  <si>
    <t>olej uniwersalny roślinny z pierwszego tłoczenia zawierający na 100g 67% kwasów jednonienasyconych</t>
  </si>
  <si>
    <t>pierogi z kapustą świeże- pakowane w zgrzewanych workach , waga 1-2kg, z widoczna data wazności</t>
  </si>
  <si>
    <t>pierogi z mięsem świeże-  pakowane w zgrzewanych workach , waga 1-2kg, z widoczna data waznosci</t>
  </si>
  <si>
    <t>pyzy z mięsem świeże - ciaso 45% maki przennej, woda, olej rzepakowy, mięso wieprzowe 40%, cebula, przyprawy , pakowane w zgrzewanych workach , waga 1-2kg, z widoczna data waznosci</t>
  </si>
  <si>
    <t>kiełbasa śląska wieprzowa, średnio rozdrobniona, wędzona, parzona, mięso wieprzowe (88%), 
produkowana w osłonkach naturalnych</t>
  </si>
  <si>
    <t>Pieczęć oferenta</t>
  </si>
  <si>
    <t>Zał.nr 4 do oferty</t>
  </si>
  <si>
    <t>„Sukcesywna dostawa produktów żywnościowych dla Zespołu Szkół Licealnych im.B. Chrobrego w Leżajsku"</t>
  </si>
  <si>
    <t>Wszystkie produkty spożywcze muszą być wysokiej jakości (klasa/gatunek I), bez uszkodzeń z okresami ważności odpowiednimi dla danego asortymentu, przewożone w odpowiednich pojemnikach zamkniętych odpowiadających systemowi HACCP. Dostarczony towar musi być w oryginalnych opakowaniach z widoczą etykietą produktu –  zawiarającą dane tj: proucent, data przydatności do spożycia, skład produktu i warunki przechowywania. Wymagania jakościowe: smak i zapach charakterystyczny dla w/w artykułów, o dobrej jakości i dobrych walorach smakowych, bez obcych posmaków i zapachów; przy produktach sypkich tj. przyprawy, zupy ,budynie itp. wymagana konsystencja sypka, nie zlepiająca się lub zbrylona - wilgotna. Cechy dyskwalifikujące towar:
obce posmaki, zapachy,oślizgłość, nalot pleśni, barwa szarozielona, w przypadku wątroby występowanie pozostałości po rozlaniu woreczka żółciowego, skrzepów krwi, zazielenienie stosowanie środków konserwujących np. octanów, soli peklowej itp., objawy obniżenia jędrności i elastyczności,obecność bakterii salmonelli, gronkowców chorobotwórczych i z grupy coli, obecność szkodników oraz ich pozostałości, brak oznakowania opakowań, ich uszkodzenia mechaniczne, zabrudzenia, brak Handlowego Dokumentu Identyfikującego warunki termiczne transportu lub temperatura surowców nie odpowiadająca wymaganiom.     Zamawiający zastrzega, że wilekość przedmiotu zamówienia - ilości produktów w poszczególnych  pozycjach może ulec zmianie.</t>
  </si>
  <si>
    <t>„Sukcesywna dostawa produktów żywnościowych dla Zespołu Szkół Licealnych im. B. Chrobrego w Leżajsku"</t>
  </si>
  <si>
    <t>CZĘŚĆ nr 6- Art. Garmażeryjne</t>
  </si>
  <si>
    <t xml:space="preserve">pierogi z truskawami - skład: mąka pszenna, truskawki 40%, olej rzepakowy, jaja, woda.Towar  opakowany w worki foliowe, wytrzymałe na uszkodzenia, dopuszczone do kontaktu z żywnością, zamknięte(zgrzane)  z widoczą etykietą produktu zawiarającą dane tj: producent, data przydatności do spożycia, skład produktu. warunki przechowywania.   </t>
  </si>
  <si>
    <t>Razem</t>
  </si>
  <si>
    <t>Wszystkie produkty spożywcze muszą być wysokiej jakości (klasa/gatunek I), bez uszkodzeń z okresami ważności odpowiednimi dla danego asortymentu, przewożone w odpowiednich pojemnikach zamkniętych odpowiadających systemowi HACCP. Dostarczony towar musi być w oryginalnych opakowaniach z widoczą etykietą produktu –  zawiarającą dane tj: proucent, data przydatności do spożycia, skład produktu i warunki przechowywania. Wymagania jakościowe: smak i zapach charakterystyczny dla w/w artykułów, o dobrej jakości i dobrych walorach smakowych, bez obcych posmaków i zapachów; przy produktach sypkich tj. przyprawy, zupy ,budynie itp. wymagana konsystencja sypka, nie zlepiająca się lub zbrylona - wilgotna. Cech dyskwalifikujące towar to obce posmaki, zapachy, smak, gorzki, mocno kwaśny, słony, stęchły, mdły; zanieczyszczenia mechaniczne, organiczne; objawy pleśnienia, psucia; uszkodzenia mechaniczne, zdeformowane zgniecione, porozrywane; obecność szkodników żywych, martwych, oraz ich pozostałości, brak oznakowania opakowań. Zamawiający zastrzega, że wielkość przedmiotu zamówienia - ilości produktów w poszczególnych  pozycjach może ulec zmianie.</t>
  </si>
  <si>
    <t>kiełbasa chłopska - z mięsa wieprzowego, produkt z miesa wieprzowego o zawartosci miesa nie mniej niz 80%  średnio rozdrobniona, wędzona, pieczona, produkowana w osłonkach naturalnych</t>
  </si>
  <si>
    <t>grejfruty czerwone- dojrzałe, zdrowe, bez czarnych plam i uszkodzeń</t>
  </si>
  <si>
    <t>bułka solanka 200g</t>
  </si>
  <si>
    <t>filety śledziowe marynowane w oleju z cebulą, wiaderko 2,5kg</t>
  </si>
  <si>
    <t>kawa naturalna , rozpuszczalna 200g</t>
  </si>
  <si>
    <t>kluski śląskie świeże - pakowane w zgrzewanych workach , waga 1-2kg, z widoczna data wazności</t>
  </si>
  <si>
    <t>przyprawa wieloskładnikowa do zup i sosów bez glutaminianu sodu</t>
  </si>
  <si>
    <t>woda mineralna niegazowana i gazowana1,5l</t>
  </si>
  <si>
    <t>woda mineralna 0,5l, gazowana i niegazowana</t>
  </si>
  <si>
    <t>ryba panierowana kostka- filet z morszczuka do 120g</t>
  </si>
  <si>
    <t>CZĘŚĆ nr 1 - Warzywa, owoce, jaja</t>
  </si>
  <si>
    <t>serek homogenizowany 150g różne smaki</t>
  </si>
  <si>
    <t>ser plasniowy 200g typu Valbon lub Camembert</t>
  </si>
  <si>
    <t>bułka kajzerka</t>
  </si>
  <si>
    <t>bułka z masłem czosnkowym</t>
  </si>
  <si>
    <t>bułka długa</t>
  </si>
  <si>
    <t>bułka włoska</t>
  </si>
  <si>
    <t>chałka pleciona</t>
  </si>
  <si>
    <t>chałka z brzoskwinią</t>
  </si>
  <si>
    <t>rogal z czekoladą</t>
  </si>
  <si>
    <t>rogal francuski</t>
  </si>
  <si>
    <t>bułka na zapiekankę</t>
  </si>
  <si>
    <t xml:space="preserve"> </t>
  </si>
  <si>
    <t>ananas</t>
  </si>
  <si>
    <t>fasolka biała drobna</t>
  </si>
  <si>
    <t>groch łuskany połówki</t>
  </si>
  <si>
    <t>jabłka - średniej wielkości, bez oznak gnicia i uszkodzeń Polska</t>
  </si>
  <si>
    <t>śliwka suszona</t>
  </si>
  <si>
    <t>ogórek kiszony wiadro 3kg.6 kg - zdrowe, twade, bez oznak gnicia o zapachu właściwym dla takiego wyrobu</t>
  </si>
  <si>
    <t>kapusta kiszona wiaderko od 3kg,5kg,10kg, bez oznak gnicia o zapachu właściwym dla wyrobu</t>
  </si>
  <si>
    <t>żurek zakwas w butelce</t>
  </si>
  <si>
    <t>kapusta włoska</t>
  </si>
  <si>
    <t>rzodkiew biała</t>
  </si>
  <si>
    <t>seler naciowy</t>
  </si>
  <si>
    <t>dynia świeża</t>
  </si>
  <si>
    <t>żurawina suszona</t>
  </si>
  <si>
    <t>keczup łagodny, pikantny min 180g pomidorów na 100g ketchupu - op. 500g</t>
  </si>
  <si>
    <t>koncentrat pomidorowy duży,30% 850-950g</t>
  </si>
  <si>
    <t>kulki czekoladowe do mleka 0,5kg</t>
  </si>
  <si>
    <t>musli z owocami lub czekoladą opak. do 1 kg</t>
  </si>
  <si>
    <t>RAZEM</t>
  </si>
  <si>
    <t>cukinia świeża</t>
  </si>
  <si>
    <t>fasola Jaś karłowy</t>
  </si>
  <si>
    <t>pietruszka korzeń - zdrowa, czysta, bez uszkodzeń i oznak gnicia</t>
  </si>
  <si>
    <t>margaryna typu rama czy śniadaniowa 500g</t>
  </si>
  <si>
    <t>serek topiony krążki - różne smaki</t>
  </si>
  <si>
    <t>serek typu Kiri, kostka</t>
  </si>
  <si>
    <t>op.</t>
  </si>
  <si>
    <t>ser typu włoskiego capresi w plastrach 150g, różne smaki</t>
  </si>
  <si>
    <r>
      <t xml:space="preserve">chleb żytni </t>
    </r>
    <r>
      <rPr>
        <sz val="10"/>
        <rFont val="Times New Roman"/>
        <family val="1"/>
        <charset val="238"/>
      </rPr>
      <t>0,8kg</t>
    </r>
  </si>
  <si>
    <t>chałka maślana</t>
  </si>
  <si>
    <t>cebularz lub pizza</t>
  </si>
  <si>
    <t>ciastka typu:  eklerka, ptyśl ub kremówka</t>
  </si>
  <si>
    <t>podpis oferenta</t>
  </si>
  <si>
    <t>czekolada 100g. różne rodzaje</t>
  </si>
  <si>
    <r>
      <t>chrzan tarty opak do 300</t>
    </r>
    <r>
      <rPr>
        <sz val="10"/>
        <rFont val="Times New Roman"/>
        <family val="1"/>
        <charset val="238"/>
      </rPr>
      <t>g</t>
    </r>
  </si>
  <si>
    <t>cebulka marynowana perłowa i złota 280-300g</t>
  </si>
  <si>
    <t xml:space="preserve">pierogi ze szpinakiem i serem - swieże 1-2kg. Towar  opakowany w worki foliowe, wytrzymałe na uszkodzenia, dopuszczone do kontaktu z żywnością, zamknięte(zgrzane)  </t>
  </si>
  <si>
    <t xml:space="preserve">pierogi z serem i jagodami świeże 1-2kg. Towar  opakowany w worki foliowe, wytrzymałe na uszkodzenia, dopuszczone do kontaktu z żywnością, zamknięte(zgrzane)  </t>
  </si>
  <si>
    <t>musztarda słoik 780-900g</t>
  </si>
  <si>
    <t>olej lniany 0.5l</t>
  </si>
  <si>
    <t>oliwa z oliwek z pierwszego tłoczenia 0,5 l</t>
  </si>
  <si>
    <t>olej winogronowy 0.5l</t>
  </si>
  <si>
    <t>tuńczyk w kawałkach w oleju - konserwa duza puszka do 1,80kg</t>
  </si>
  <si>
    <t>przyprawa do ryb bez zglutaminianu sodu1 kg</t>
  </si>
  <si>
    <t>cukier wanilinowy 32g</t>
  </si>
  <si>
    <t>majeranek min 10g</t>
  </si>
  <si>
    <t>przyprawa do flaków, gulaszu bez glutaminianu sodu 1kg</t>
  </si>
  <si>
    <t>cukier puder 500g</t>
  </si>
  <si>
    <t xml:space="preserve">herbata expresowa czarna </t>
  </si>
  <si>
    <t>groszek ptysiowy 80-125g</t>
  </si>
  <si>
    <t>op</t>
  </si>
  <si>
    <t>kasza gryczana sypka opak 1kg</t>
  </si>
  <si>
    <t>kasza jaglana sypka opak 0,5kg</t>
  </si>
  <si>
    <t>kasza pęczak opak 1kg</t>
  </si>
  <si>
    <t>kasza jęczmienna średnia sypka opak 1kg</t>
  </si>
  <si>
    <t>sałatka pikantna z makreli 120-170g</t>
  </si>
  <si>
    <t>makaron nitki  opak. 2kg- 100% mąka z pszenicy DURUM</t>
  </si>
  <si>
    <t>makaron drobny (gwiazdki, muszelki) opak. 2kg-100% mąka z pszenicy DURUM bez kurkumy</t>
  </si>
  <si>
    <t>makaron rurki, kolanko, swiderki, kokardki opak. 2kg, 100% mąka z pszenicy DURUM bez kurkumy</t>
  </si>
  <si>
    <t>makaron łazanki opak. 2kg-100% mąka z pszenicy DURUM bez kurkumy</t>
  </si>
  <si>
    <t>makaron spaghetti opak. 1kg - 100% mąka z pszenicy DURUM bez kurkumy</t>
  </si>
  <si>
    <t>makaron zacierka opak 200g</t>
  </si>
  <si>
    <t xml:space="preserve">makrela wędzona </t>
  </si>
  <si>
    <t>mąka pszenna poznańska, wrocławska opak. 1kg-typ 500</t>
  </si>
  <si>
    <t>oliwki opak 150-300g</t>
  </si>
  <si>
    <t>paluszki rózne rodzaje (solone,z makiem,sezamem) opak. 70g</t>
  </si>
  <si>
    <t>pasta rózne smaki (z łososia,makreli,jajeczna i in.) 80-125g, różne smaki</t>
  </si>
  <si>
    <t>przyprawa do mięs, kurczaka bez glutaminianu sodu 1kg</t>
  </si>
  <si>
    <t>płatki kukurydziane rózne rodzaje 500g</t>
  </si>
  <si>
    <t>ryż paraboliczny, biały opak. 1kg gat.I</t>
  </si>
  <si>
    <t>ryż do risotto, biały opak. 1kg gat.I</t>
  </si>
  <si>
    <t>seler sałatkowy, rozdrobniony w zalewie octowej do 1800g</t>
  </si>
  <si>
    <t>szczaw kons. krojony w słoiku,  do 300g</t>
  </si>
  <si>
    <t>mieszanka kompotowa różne rodzaje mrożona - 2,5 kg, bez oznak rozmrażania</t>
  </si>
  <si>
    <t>flak wołowy krojony mrożony (flaki blanszowane, krojone w paski) do 1kg</t>
  </si>
  <si>
    <t>uszka z grzybami, grzyby min.30%</t>
  </si>
  <si>
    <t>włoszczyzna mrożona krojona w słupki 2,5kg</t>
  </si>
  <si>
    <t>zupa jarzynowa  7 składnikowa mrożona 2,5 kg</t>
  </si>
  <si>
    <t>warzywa na patelnie mrożone 2,5kg</t>
  </si>
  <si>
    <t>truskawki mrożone- bez oznak rozmrażania 2,5kg</t>
  </si>
  <si>
    <t>szpinak rozdrobniony mrożony -brykiet 2,5kg</t>
  </si>
  <si>
    <t>sałatka jarzynowa mrożona 2,5kg</t>
  </si>
  <si>
    <t>marchew  mrożona, kostka 2,5kg</t>
  </si>
  <si>
    <t>marchew z groszkiem mrożona -2,5kg bez oznak rozmrażania</t>
  </si>
  <si>
    <t>groszek zielony, mrożony 2,5kg</t>
  </si>
  <si>
    <t>fasolka szparagowa mrożona- op. 2,5kg bez oznak rozmrazania</t>
  </si>
  <si>
    <t>bukiet jarzyn wieloskładnikowy 2,5kg</t>
  </si>
  <si>
    <t>bukiet kwiatowy, trzy składnikowy 2,5kg</t>
  </si>
  <si>
    <t>ryba morszczuk filet, płaty mrożone bez skóry, glazura max 10%</t>
  </si>
  <si>
    <t>antykrot -mięso wykrojone wzdłuż kręgosłupa. Mięsień grubowłóknisty, jednolity, soczysty, pokryty niewielką ilościa tłuszczu. Barwa ciemnoczerwona, mieso swieże, połyskujące, tłuszcz biały do jasnożółtego twardy. Schłodzone w temp. 0-2 stopni C.</t>
  </si>
  <si>
    <t>baleron wieprzowy wędzony, mięso wieprzowe min. 88% wędzonka z peklowanych karczków wp., bez kości, wędzona, parzona, bez osłonki, barwa od brązowej do ciemnowiśniowej, na przekroju barwa ciemnoróżowa - dopuszczalna różowa opalizująca, tłuszczu biała, układ mięsni naturalny właściwy dla tego elementu, konsystencja miękka, rozciągliwa, smak i zapach charakterystyczny dla wędzonek z mięsa peklowanego, wędzonego i parzonego, wędzenie wyraźnie wyczuwalne, smak w miarę słony, na przekroju układ mięsa właściwy dla mięśnia karkówki przerośniętej tłuszczem,</t>
  </si>
  <si>
    <t>baton drobiowy parzony min. 70% mięsa drobiowego</t>
  </si>
  <si>
    <t xml:space="preserve">boczek gotowany wędzony bez żeberek min. 75,6%, wieprzowiny - wędzonka z peklowanego boczku wieprzowego bez skóry, wędzona, parzona, półtrwała, kształt zbliżony do prostokąta, barwa mięsa różowa, tłuszczu biała, na boku widoczny przerost mięsa, smak i zapach charakterystyczny dla wędzonek </t>
  </si>
  <si>
    <t>ćwiartka z kurczaka - mięso świeże o jasnej barwie. Nie dopuszcza się krwawych wylewów. Skóra czysta, pozbawiona resztek pierza. Schłodzone do temp. 1-2 stopni C.</t>
  </si>
  <si>
    <t>filet z piersi indyka świeży - mięso piersi bez skóry, kości.Mięso przerośnięte błonami i ścięgnami oraz niewielką ilością tłuszczu. Barwa połyskująca jasna do ciemnoczerwona. Tłuszcz biały do jasnożółtego. Schłodzone w temp. 0-2 stopni C.</t>
  </si>
  <si>
    <t>filet wędzony z indyka - pierś z indyka, nie rozdrobnione, w całości, poddane parzeniu, suszeniu, wędzeniu</t>
  </si>
  <si>
    <t>filet z piersi kurczaka świeży piersi bez skóry - mięso uzyskane z tuszki kurcząt, mięśnie piersiowe, pojedyncze, pozbawione skóry, kości, obojczyka, barwa i zapach charakterystyczny dla mięśni piersiowych, nie dopuszcza się wylewów krwawych, schłodzone w temperaturze od -1ºC do 2ºC,</t>
  </si>
  <si>
    <t>golonka konserwowa- Konserwa sterylizowana z golonki wieprzowej 300dkg</t>
  </si>
  <si>
    <t>golonka wieprzowa w galarecie, waga ok.1,5 kg.</t>
  </si>
  <si>
    <t>karkówka wieprzowa bez kości 100% mięso wieprzowe pochodzące z klas EUROP, odcięta z odcinka szyjnego, główne mięśnie szyi i część mięśnia najdłuższego grzbietu, zapach swoisty dla mięsa świeżego wieprzowego, bez zanieczyszczeń mechanicznych i organicznych, schłodzone w temperaturze od 0º do 4ºC,</t>
  </si>
  <si>
    <t>karkówka wołowa bez kości - mieso wołowe odcięte z odcinka szyjnego i części mięśnia najdłuższego grzbietu. Mięso przerośnięte błonami i ścięgnami oraz niewielką ilością tłuszczu. Barwa połyskująca jasna do ciemnoczerwona. Tłuszcz biały do jasnożółtego. Schłodzone w temp. 0-2 stopni C.</t>
  </si>
  <si>
    <t>kaszanka - świeża, parzona, wyprodukowana z podrobów wieprzowych, mięsa, tłuszczu, z dodatkiem krwi, kaszy i przypraw (dobrze wymieszane składniki), w osłonce naturalnej.</t>
  </si>
  <si>
    <t xml:space="preserve">kęski piwne - wędzone kawałki kurczaka, udo z kurcząt ze skórą 98% </t>
  </si>
  <si>
    <t xml:space="preserve">kiełbasa grilowa - lekko wędzona, parzona wyprodukowana z surowców wieprzowych i drobiowych </t>
  </si>
  <si>
    <t>kiełbasa kminkowa - wieprzowa z dodatkiem przypraw naturalnych. Kiełbasa wędzona, parzona, w osłonce białkowej.
Wyczuwalny i widoczny kminek</t>
  </si>
  <si>
    <t xml:space="preserve">kiełbasa krakowska parzona świeża, wieprzowo- wołowa, grubo rozdrobniona, składniki równomiernie rozłożone, batony w osłonce sztucznej, ściśle przylegającej do farszu, skórka łatwo się ściągająca, wianuszki, poddana parzeniu,mięso wieprzowe (65%), </t>
  </si>
  <si>
    <t>kiełbasa lenczowa, prasowana, świeża wieprzowa, składniki drobno rozdrobnione, dobrze wymieszane, z dodatkiem przypraw, batony w osłonce sztucznej, poddana parzeniu</t>
  </si>
  <si>
    <t>kiełbasa parówkowa wieprzowa świeża, składniki drobno rozdrobnione, dobrze wymieszane, z dodatkiem przypraw, w osłonce sztucznej, ściśle przylegającej do farszu, batony poddane wędeniu, parzeniu, suszeniu.</t>
  </si>
  <si>
    <t xml:space="preserve">kiełbasa podwawelska mięso wieprzowe (54,9%),mięso oddzielone mechanicznie z indyka, bez widocznych oznak tłuszczu,  średnio rozdrobnione, osłonka naturalna, wyczuwalny smak i zapach mięsa oraz przypraw   </t>
  </si>
  <si>
    <t>kiełbasa pieczona z indyka z dodatkiem przypraw naturalnych</t>
  </si>
  <si>
    <t>kiełbasa szynkowa świeża wieprzowa, chuda grubo rozdrobniona, składniki rónomiernie rozłożone, bez wycieku wody, batony w osłonce białkowej, ściśle przylegającej do farszu, poddana parzeniu, skórka łatwo się ściągająca.</t>
  </si>
  <si>
    <t xml:space="preserve">kiełbasa wiejska średnio rozdrobniona, osłonka naturalna, min. 70 % mięsa wp. bez widocznych oznak tłuszczu, wyczuwalny smak i zapach mięsa oraz przypraw   </t>
  </si>
  <si>
    <t>kiełbasa wiejska drobiowa-wędzona, pieczona, średnio rozdrobniona, min 70% mięsa, bez widocznych oznak tłuszczu</t>
  </si>
  <si>
    <t>kiełbasa zwyczajna wieprzowa świeża, typu zwyczajna lub równoważna, cienka, składniki średnio rozdrobnione, dobrze wymieszane z dodatkiem , przypraw, z małą ilością tłuszczu, w osłonce naturalnej ściśle przylegającej do farszu, poddana suszeniu, wędzeniu, parzeniu, mięso 67% ( w tym: wieprzowe 38%, z kurczaka 29%),</t>
  </si>
  <si>
    <t>kiełbasa żywiecka świeża, wieprzowo-wołowa, składniki średnio rozdrobnione, dobrze wymieszane, z dodatkiem przypraw, w osłonce sztucznej, ściśłe przylegającej do farszu, skórka łatwo się ściągająca, wianuszki, batony poddane parzeniu, suszeniu</t>
  </si>
  <si>
    <t>kości wędzone wieprzowe</t>
  </si>
  <si>
    <t>kurczak świeży - kościec kurczaka odpowiedni bez zniekształceń , zwłaszcza mostek. Barwa skóry i tłuszczu biało kremowa. Tuszka nie może mieć uszkodzeń naskórka ani skóry. Skrzydła i nogi nie mogą być złamane, czy zwichnięte. Skóra na całej powierzchni powinna być czysta, pozbawiona resztek pierza. Tuszka schłodzona w temp. 1-2 stopni C.</t>
  </si>
  <si>
    <t>łopatka wieprzowa bez kości - część mięsa wykrojona z przedniej części tuszy. Warstwy mięsni średniej grubości poprzerastane tkanką łączną. Barwa mięsa różowa do różowo-czerwonej. Schłodzone w temp. 0-2 stopni C.</t>
  </si>
  <si>
    <t>mieso mielone wieprzowe 100% mięso wieprzowe, mielonka surowa 100%, nie więcej niż 30% tłuszczu wieprzowego</t>
  </si>
  <si>
    <t>mięso gulaszowe wołowe- o czerwonej, intensywnej barwie. Jest lekko twarde i zwarte. Powierzchnia wilgotna i błyszcząca</t>
  </si>
  <si>
    <t>mięso wołowe b/kości surowa młoda wołowina, bez tłuszczu o barwie mięśnia-jasnoczerwonej, nie przerośnięta żyłami</t>
  </si>
  <si>
    <t>paluszki grilowe z mięsa wieprzowego z dodatkiem naturalnych przypraw</t>
  </si>
  <si>
    <t>pasztet drobiowy pieczony typu wiejski lub równoważny, wyprodukowany z podrobów mięsa drobiowego, tłuszczu i przypraw, powierzchnia pasztetu zapieczona, pieczona w aluminiowych foremkach, mięso 25% (w tym; mięso wieprzowe 20%, mięso z kurczaka 5%),</t>
  </si>
  <si>
    <t>pasztetowa drobiowa - podroby drobiowe, mięso odkostniona oddzielone mechanicznie z indyka, kurczaka, 11%,watroba z kurcząt 9,5%, skórki kurczęce, 7% tłuszcz wieprzowy, skórki wieprzowe gotowane,</t>
  </si>
  <si>
    <t>pieczeń węgierska produkt wieprzowy, blokowy</t>
  </si>
  <si>
    <t xml:space="preserve">polędwica królewska drobiowa- Wędlina o łagodnym smaku wyprodukowana z najwyższej jakości mięsa kurczaka, mięso z kurczaka min.78%, </t>
  </si>
  <si>
    <t>polędwiczka swojska, wieprzowa, wędzona, naturalne przyprawy. </t>
  </si>
  <si>
    <t>porcje rosołowe (korpusy) - świeże tuszki kurczaka, barwa mięśnia różowa</t>
  </si>
  <si>
    <t xml:space="preserve">salceson z indyka - mięso z indyka, batony we folii, parzony,  z małą ilością galarety, bez  chrząstek,  </t>
  </si>
  <si>
    <t>schab bez kości mięso wieprzowe pochodzące z klas EUROP, odcinek piersiowo-lędźwiowy bez słoniny,  mięsień najdłuższy grzbietu, wielodzielny, kolczysty i lędźwiowy większy, barwa jasno do ciemnoróżowej, zapach swoisty dla mięsa świeżego wieprzowego, bez zanieczyszczeń mechanicznych i organicznych, schłodzone w temperaturze od 0º do 4ºC,</t>
  </si>
  <si>
    <t xml:space="preserve">słonina wieprzowa - świeża płaty bez skóry o grubości min 3cm, o powierzchni gładkiej, nie zakrwionej,  o barwie białej z odcieniem kremowym lub jasnoróżowym </t>
  </si>
  <si>
    <t>studzienina  0,35 kg . Kawałki mięsa (nie mielone) w rosole z naturalnymi przyprawami. Bez żadnych konserwantów.</t>
  </si>
  <si>
    <t>szponder - mięso wykrojone z dolnej części półtuszy, cienkie warstwy mięśni obrośnięte błonami i niewielką ilością tłuszczu. Zawiera środkowe odcinki żeber. Barwa jasnoczerwona, tłuszcz biały do kremowego. Schłodzone do temp. 0-2 stopni C.</t>
  </si>
  <si>
    <t>szynka b/k mięso świeże -  mięso wykrojone z tylnych nóg tuszy wieprzowej. Mięso o strukturze delikatnej, drobno włóknistej z wyraźnie zaznaczonymi pączkami mięśni okolone różowym do jasnoczerwonego. Schłodzone w temp. 0-2 stopni C.</t>
  </si>
  <si>
    <t>szynka drobiowa -   wyprodukowana z mięsa drobiowego z kurczaka min. 70.2%, składniki grubo rozdrobnione, równomiernie rozłożone, z dodatkiem przypraw, substancji dodatkowych, w osłonce sztucznej ściśle przylegającej do farszu, poddana parzeniu, waga produktu netto, bez opakowania.</t>
  </si>
  <si>
    <t>szynka konserwowa  - mięso wieprzowe min. 70% , parzona, mięso wieprzowe, prasowana z dodatkiem przypraw, mięso grubo rozdrobnione,</t>
  </si>
  <si>
    <t>szynka mielona drobiowa w osłonce sztucznej ściśle przylegającej do farszu, poddana parzeniu,</t>
  </si>
  <si>
    <t>szynka mielona wieprzowa - mięso wieprzowe min. 60%,, parzona,  mięso wieprzowe,  rozdrabniane, w osłonce , z dodatkiem przypraw, w osłonce sztucznej ściśle przylegającej do farszu, poddana parzeniu</t>
  </si>
  <si>
    <t>szynka okopcona wieprzowa, min 90% miesa wieprzowego</t>
  </si>
  <si>
    <t>szynka wiejska gotowana min. 80 % mięsa wp wędzonka z górnej części szynki wp. bez kości i skory, peklowana, wędzona, gotowana, w kształcie nieforemnego walca lub okrągła, na przekroju różowa, układ mięsni zgodny z budową anatomiczną szynki, zapach i smak charakterystyczny dla szynki gotowanej, peklowanej, wędzonej, smak umiarkowanie słony, wędzenie wyczuwalne, produkt soczysty bez widocznego wycieku,</t>
  </si>
  <si>
    <t>szynka z fileta drobiowego, min 90% miesa z fileta, różowa</t>
  </si>
  <si>
    <t xml:space="preserve">szynka z indyka - składniki grubo rozdrobnione równomiernie rozłożone, z dodatkiem przypraw, w oslonce sztucznej ściśle przylegającej do farszu, poddana parzeniu, mięso drobiowe 59%(w tym filet z kurczaka 47%,pierś z indyka 12%), </t>
  </si>
  <si>
    <t>wątroba drobiowa mięso świeże różowe</t>
  </si>
  <si>
    <t>żeberka paski - element przedniej tuszy, pasy żeber pokryte cienką warstwą mięśni, poprzerastane powięziami i tłuszczem. Włókna cienkie miękkie i soczyste.</t>
  </si>
  <si>
    <t>żeberka wędzone -  wieprzowe, wędzone i parzone.</t>
  </si>
  <si>
    <t>udka z kurczaka - element uzyskany z dolnej ćwiartki tuszki, mięśnie udowe dobrze wykształcone o barwie i zapachu charakterystycznym dla mięśni udowych drobiowych. Nie dopuszcza się krwawych wylewów. Skóra czysta, pozbawiona resztek pierza. Schłodzone do temp. 1-2 stopni C.</t>
  </si>
  <si>
    <t>zioła prowansalskie 10g</t>
  </si>
  <si>
    <t>filety z makreli w sosie pomidorowym lub oleju - konserwa z otwieraczem . 170g</t>
  </si>
  <si>
    <t>botwina (szt.)- świeża, czysta, sucha, bez zanieczyszczeń i uszkodzeń, bez oznak szkodników</t>
  </si>
  <si>
    <t>brokuły (szt.) - świeże, czyste, suche, bez zanieczyszczeń i uszkodzeń, bez oznak szkodników</t>
  </si>
  <si>
    <t>brzoskwinie - dojrzałe, zdrowe, bez czarnych plam i uszkodzeń</t>
  </si>
  <si>
    <t>czosnek polski - zdrowy, bez uszkodzeń i oznak gnicia</t>
  </si>
  <si>
    <t>fasola biała Piękny Jaś tyczny duży pochodzenie POLSKA - op.1-5 kg</t>
  </si>
  <si>
    <t>fasolka szparagowa - sucha,swieża, bez uszkodzeń</t>
  </si>
  <si>
    <t>grejfruty zielone- dojrzałe, zdrowe, bez czarnych plam i uszkodzeń</t>
  </si>
  <si>
    <t>klementynka - dojrzała, zdrowa, bez czarnych plam i uszkodzeń</t>
  </si>
  <si>
    <t>mandarynka - zdrowe, bez oznak gnicia</t>
  </si>
  <si>
    <t>morela</t>
  </si>
  <si>
    <t>nektarynki - świeże, czyste, bez uszkodzeń i oznak gnicia</t>
  </si>
  <si>
    <t>ogórek szklarniowy - świeże, czyste, bez uszkodzeń</t>
  </si>
  <si>
    <t>orzechy włoskie, łuskane</t>
  </si>
  <si>
    <t>sałata lodowa (szt.) - świeża, nie zwiędnięta, bez uszkodzeń i oznak gnicia</t>
  </si>
  <si>
    <t>susz owocowy - dobrze wysuszony, nie posklejany, bez zanieczyszczeń</t>
  </si>
  <si>
    <t>śliwka - zdrowa, świeża, bez oznak gnicia</t>
  </si>
  <si>
    <t>winogrono</t>
  </si>
  <si>
    <t>ziemniaki wczesne - jadalne, średniej wielkości, bez uszkodzeń</t>
  </si>
  <si>
    <t>grzyby suszone 20g</t>
  </si>
  <si>
    <t>papryka czerwona, zielon, żółta - zdrowa, czysta, bez uszkodzeń i oznak gnicia</t>
  </si>
  <si>
    <t>rabarbar</t>
  </si>
  <si>
    <t>por (szt.)</t>
  </si>
  <si>
    <t>jogurt owocowy 150g.</t>
  </si>
  <si>
    <t>jogurt pitny owocowy 250ml - bez cukru</t>
  </si>
  <si>
    <t>kefir kubek 400g</t>
  </si>
  <si>
    <t>masło 200g o zawartości tłuszczu  zwierzęcego min.82%</t>
  </si>
  <si>
    <t>mleko  w płynie 2% w kartonie. - 1 l</t>
  </si>
  <si>
    <t>ser żółty o zawartości min. 40% tłuszczu rózne rodzaje ( salami, gouda, edamski)</t>
  </si>
  <si>
    <t>serek kanapkowy twarogowy z dodatkami min 125g- kubek</t>
  </si>
  <si>
    <t>serek maślany</t>
  </si>
  <si>
    <t>serek topiony 100g bloczek, różne smaki</t>
  </si>
  <si>
    <t>serek topiony 100g kostka, różne smaki</t>
  </si>
  <si>
    <t>serek topiony w plastrach, każdy plaster oddzielnie opakowany- opak. 130-150g</t>
  </si>
  <si>
    <t>serek twarogowy do chleba - 100g</t>
  </si>
  <si>
    <t>śmietana 18%     kubek min 0,4kg</t>
  </si>
  <si>
    <t>kiełbasa biała, wieprzowa, drobno rozdrobniona, parzona</t>
  </si>
  <si>
    <t>kminek 20g - cały, mielony</t>
  </si>
  <si>
    <t>pieprz biały mielony 15g</t>
  </si>
  <si>
    <t>przyprawa do grzanek z naturalnych składników 10g</t>
  </si>
  <si>
    <t>ryba, filet z mintaja, płat panierowany- do 120-150g</t>
  </si>
  <si>
    <t>kiełbasa sucha drobiowa, grubo rozdrobniona, wedzona,suszona, pieczona, 120g miesa  na 100g gotowego wyrobu</t>
  </si>
  <si>
    <t>kiełbasa sucha drobiowo-wieprzowa, grubo rozdrobniona, wedzona, suszona, pieczona, 110g mięsa na 100g gotowego wyrobu</t>
  </si>
  <si>
    <t>pasztetowa wieprzowa - mieso wieprzowe, watroba wieprzowa, bułka, sól, przyprawy</t>
  </si>
  <si>
    <t xml:space="preserve">polędwica typu wiśniowa,sopocka, z pieca, z komina i in. min. 85 % mięsa wieprzowego, bez widocznych oznak tłuszczu, z peklowanej polędwicy wieprzowej, wędzona i parzona, barwa wędzenia jasno brązowa z odcieniem złocistym </t>
  </si>
  <si>
    <t>przysmak szynkowy - produkt blokowy wieprzowy średnio rozdrobniony, parzony, w osłonce niejadalnej</t>
  </si>
  <si>
    <t>schab pieczony- wieprzowy  nacierany naturalnymi przyprawami  np..czosnkiem</t>
  </si>
  <si>
    <t>schab faszerowany miesem mielonym, pieczony</t>
  </si>
  <si>
    <t>szynka biała, mieso wieprzowe z szynki min. 80%, produkt przygotowany z peklowanego mięsa, z naturalnymi przyprawami, gotowany</t>
  </si>
  <si>
    <t xml:space="preserve">kopytka świeże - skład: mąka pszenna, ziemniaki 65%, jaja, woda, olej rzepakowy, sól. Towar  opakowany w worki foliowe, wytrzymałe na uszkodzenia, dopuszczone do kontaktu z żywnością, zamknięte(zgrzane)  z widoczą etykietą produktu zawiarającą dane tj: producent, data przydatności do spożycia, skład produktu. warunki przechowywania.   </t>
  </si>
  <si>
    <t xml:space="preserve">pierogi ruskie świeże - składniki: mąka pszenna, ziemniaki 36%,  ser twarogowy  16 %, jaja , przyprawy, w opakowaniach od 1 kg - 2 kg,.Towar  opakowany w worki foliowe, wytrzymałe na uszkodzenia, dopuszczone do kontaktu z żywnością, zamknięte(zgrzane)  z widoczą etykietą produktu zawiarającą dane tj: producent, data przydatności do spożycia, skład produktu. warunki przechowywania.   </t>
  </si>
  <si>
    <t xml:space="preserve">pierogi z kapustą i pieczarkami świeże - skład: mąka pszenna, kapusta kiszona i biała (razem 40%), woda, cebula, pieczarki 5%, jaja, olej rzepakowy, przyprawy, w opakowaniach od 1 kg - 2 kg. Towar  opakowany w worki foliowe, wytrzymałe na uszkodzenia, dopuszczone do kontaktu z żywnością, zamknięte(zgrzane)  z widoczą etykietą produktu zawiarającą dane tj: producent, data przydatności do spożycia, skład produktu. warunki przechowywania.   </t>
  </si>
  <si>
    <t xml:space="preserve">uszka z pieczarkami- skład: mąka pszenna, pieczarka 30%, jaja, olej rzepakowy, woda.Towar  opakowany w worki foliowe, wytrzymałe na uszkodzenia, dopuszczone do kontaktu z żywnością, zamknięte(zgrzane)  z widoczą etykietą produktu zawiarającą dane tj: producent, data przydatności do spożycia, skład produktu. warunki przechowywania.   </t>
  </si>
  <si>
    <t>40</t>
  </si>
  <si>
    <t>41</t>
  </si>
  <si>
    <t>śmietana 30%     kubek min 180g</t>
  </si>
  <si>
    <t>ser  typu włoskiego capresi 250g, różne smaki</t>
  </si>
  <si>
    <t>serek fromage kubek  min.100g różne smaki</t>
  </si>
  <si>
    <t>serek puszysty typu Almette 150g.</t>
  </si>
  <si>
    <t>1aja świeże- kod 1 – chów wolnowybiegowy, kategoria wagowa L</t>
  </si>
  <si>
    <t>bezglutenowy keczup</t>
  </si>
  <si>
    <t>bezglutenowe płatki do mleka</t>
  </si>
  <si>
    <t>bezglutenowa bułka tarta</t>
  </si>
  <si>
    <t>bezglutenowa mąka np.ryżowa, kukurydziana</t>
  </si>
  <si>
    <t>bezglutenowa kawa zbożowa</t>
  </si>
  <si>
    <t>bezglutenowa przyprawa</t>
  </si>
  <si>
    <t>bezglutenowe mleko np.ryżowe, sojowe</t>
  </si>
  <si>
    <t>ser biały w posypce (papryka, gyros, pieprz) ok.250g</t>
  </si>
  <si>
    <t>miód naturalny wielokwiatowy opak. nie większe niż 1 kg</t>
  </si>
  <si>
    <t>czosnek niedźwiedzi cięty 6-10g</t>
  </si>
  <si>
    <t>kurkuma 0,5kg</t>
  </si>
  <si>
    <t>jałowiec 15g</t>
  </si>
  <si>
    <t>kmin rzymski mielony15g</t>
  </si>
  <si>
    <t>imbir mielony 15g</t>
  </si>
  <si>
    <t>kolendra liscie 6g</t>
  </si>
  <si>
    <t>mieso mielone wieprzowo - wołowe - mięso mielone surowe z łopatki wieprzowej min 79% i wołowiny min 20%, zawartość tłuszczu nie więcej niż 20%</t>
  </si>
  <si>
    <t>szynka wędzona wieprzowa typu chłopska, wiejska, herbowa, z lisciem lub równoważna mięso min.80%, nie rozdrabniane z jednostronną okrywą tłuszczową (nie popękana) przewiązana przędzą wędliniarską, o konsystencji soczystej i kruchej</t>
  </si>
  <si>
    <t>ser biały twarogowy półtłusty, śweży w wiaderku 1kg</t>
  </si>
  <si>
    <t xml:space="preserve">ser biały twarogowy półtłusty świeży, kostka o wadze 800g-1000g o konsystencji twardej, zwartej, umiarkowanie plastycznej. Zawartość tłuszczu minimum 15% s.m. Pakowany w pergamin, bez konserwantów </t>
  </si>
  <si>
    <t>bułka żytnia</t>
  </si>
  <si>
    <t xml:space="preserve">majonez  o składzier: olej rzepakowy rafinowany, musztarda (woda, ocet, gorczyca, cukier, sól, przyprawy), woda, żółtka jaj kurzych (7,0%), typu kielecki, słoik min. 800g </t>
  </si>
  <si>
    <t>pietruszka natka suszona 10g</t>
  </si>
  <si>
    <t>sok owocowy karton 2l</t>
  </si>
  <si>
    <t xml:space="preserve">sok pomarańczowy karton 1l </t>
  </si>
  <si>
    <t>bezglutenowy makaron np.ryżowy, gryczany, kukurydziany 250g</t>
  </si>
  <si>
    <t>bezglutenowe kotlety sojowe 250g</t>
  </si>
  <si>
    <t>schab biały - produkt sporządzony z peklowanego schabu wieprzowego z dodatkiem przypraw smakowych, min. 95% miesa wieprzowego, parzony, powierzchnia przekroju lekko wilgotna, gładka, barwa powierzchni wędzonki charakterystyczna dla wyrobu parzonego.</t>
  </si>
  <si>
    <t>polędwica łososiowa, wędzona, delikatna wędzonka surowa otrzymana z min.80% polędwicy wieprzowej, miękka i lekko ciągliwa konsystencja, z wyczuwalnym aromatem wędzenia</t>
  </si>
  <si>
    <t xml:space="preserve">pierogi leniwe świeże 1-2kg, skład: twaróg biały, mąka pszenna, ziemniaki, jaja, woda, olej rzepakowy, sól. Towar  opakowany w worki foliowe, wytrzymałe na uszkodzenia, dopuszczone do kontaktu z żywnością, zamknięte(zgrzane)  </t>
  </si>
  <si>
    <t>jogurt ze zbożami min.150g</t>
  </si>
  <si>
    <t>schab okopcony, wójta i in. wyrób wieprzowy, 80% mięsa</t>
  </si>
  <si>
    <t>smalec wieprzowy - świeży, pakowany w batony foliowe o wadze do 1kg, o konsystencji stałej, miękkiej, smarownej, o barwie białej z odcieniami kremowym lub jasoróżowym100% surowca wieprzowego</t>
  </si>
  <si>
    <t xml:space="preserve">słonecznik prażony </t>
  </si>
  <si>
    <t>jogurt naturalny kubek min. 300 g</t>
  </si>
  <si>
    <t>serek ziarnisty, wiejski 150g</t>
  </si>
  <si>
    <t>74</t>
  </si>
  <si>
    <t>77</t>
  </si>
  <si>
    <t>78</t>
  </si>
  <si>
    <t>79</t>
  </si>
  <si>
    <t>80</t>
  </si>
  <si>
    <t>81</t>
  </si>
  <si>
    <t>82</t>
  </si>
  <si>
    <t>chleb słonecznikowy, razowy, gwarek, 7 ziaren 0,5-0,6kg krojony</t>
  </si>
  <si>
    <t>curry 10dag</t>
  </si>
  <si>
    <t>herbata owocowa expresowa 50g</t>
  </si>
  <si>
    <t>bezglutenowy chleb 250g</t>
  </si>
  <si>
    <t>sos sojowy w składzie nasiona soi, woda, pszenica, sól, bez substancji konserwujacych, wzmacniaczy smaku, sztucznych barwników - 600-1000ml</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</si>
  <si>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</si>
  <si>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</si>
  <si>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</si>
  <si>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</si>
  <si>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</si>
  <si>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</si>
  <si>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</si>
  <si>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</si>
  <si>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</si>
  <si>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</si>
  <si>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</si>
  <si>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</si>
  <si>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</si>
  <si>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</si>
  <si>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</si>
  <si>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</si>
  <si>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</si>
  <si>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</si>
  <si>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</si>
  <si>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</si>
  <si>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</si>
  <si>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</si>
  <si>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</si>
  <si>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</si>
  <si>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</si>
  <si>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</si>
  <si>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</si>
  <si>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</si>
  <si>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</si>
  <si>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</si>
  <si>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</si>
  <si>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</si>
  <si>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</si>
  <si>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</si>
  <si>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</si>
  <si>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</si>
  <si>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</si>
  <si>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</si>
  <si>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</si>
  <si>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</si>
  <si>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</si>
  <si>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</si>
  <si>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</si>
  <si>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</si>
  <si>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</si>
  <si>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</si>
  <si>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</si>
  <si>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</si>
  <si>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bezglutenowy ryż</t>
  </si>
  <si>
    <t>od stycznia do 30.06 2019r.</t>
  </si>
  <si>
    <t>CZĘŚĆ nr 2 - Warzywa, owoce, jaja</t>
  </si>
  <si>
    <t>od.lipca do 30 grudnia 2019r.</t>
  </si>
  <si>
    <t xml:space="preserve">       </t>
  </si>
  <si>
    <t>dżem niskosłodzony 220g- różne rodzaje, 100g owoców zużyto na 100g produktu, substancja żelująca - pektyny</t>
  </si>
  <si>
    <t>czekodżem 250g - różne smaki,  owoce  min. 35%, orzechy laskowe, czekolada mleczna,tłuszcz kakaowy, mleko pełne w proszku, serwatka w proszku (z mleka), emulgator: lecytyna sojowa; masa kakaowa minimum 31%, substancja żelująca - pektyny, regulator kwasowości - kwas cytrynowy</t>
  </si>
  <si>
    <t>powidło opak 290g, śliwki węgierki, cukier, syrop glukozowo-fruktozowy, regulator kwasowości - kwas cytrynowy; sporządzono z min. 180 g owoców ma 100 g produktu</t>
  </si>
  <si>
    <t>ZSL – ZP.343.3/18</t>
  </si>
  <si>
    <t>makaron razowy - różne rodzaje, mąka pełnoziarnista z pszenicy DURUM</t>
  </si>
  <si>
    <t>ogórki kanapkowe 460-720ml, ogórki świeże, woda, cukier, ocet spirytusowy, sól</t>
  </si>
  <si>
    <t>bezglutenowa kasza jaglana, gryczana</t>
  </si>
  <si>
    <t>131</t>
  </si>
  <si>
    <t>132</t>
  </si>
</sst>
</file>

<file path=xl/styles.xml><?xml version="1.0" encoding="utf-8"?>
<styleSheet xmlns="http://schemas.openxmlformats.org/spreadsheetml/2006/main">
  <numFmts count="2">
    <numFmt numFmtId="164" formatCode="00\-000"/>
    <numFmt numFmtId="165" formatCode="#,##0.00\ _z_ł"/>
  </numFmts>
  <fonts count="16">
    <font>
      <sz val="11"/>
      <color theme="1"/>
      <name val="Calibri"/>
      <family val="2"/>
      <charset val="238"/>
      <scheme val="minor"/>
    </font>
    <font>
      <b/>
      <sz val="11"/>
      <color theme="1"/>
      <name val="Calibri"/>
      <family val="2"/>
      <charset val="238"/>
      <scheme val="minor"/>
    </font>
    <font>
      <sz val="11"/>
      <color theme="1"/>
      <name val="Calibri"/>
      <family val="2"/>
      <charset val="238"/>
      <scheme val="minor"/>
    </font>
    <font>
      <sz val="11"/>
      <color theme="1"/>
      <name val="Times New Roman"/>
      <family val="1"/>
      <charset val="238"/>
    </font>
    <font>
      <b/>
      <sz val="11"/>
      <color theme="1"/>
      <name val="Times New Roman"/>
      <family val="1"/>
      <charset val="238"/>
    </font>
    <font>
      <b/>
      <sz val="9"/>
      <name val="Times New Roman"/>
      <family val="1"/>
      <charset val="238"/>
    </font>
    <font>
      <b/>
      <sz val="10"/>
      <name val="Times New Roman"/>
      <family val="1"/>
      <charset val="238"/>
    </font>
    <font>
      <sz val="10"/>
      <name val="Times New Roman"/>
      <family val="1"/>
      <charset val="238"/>
    </font>
    <font>
      <sz val="11"/>
      <name val="Times New Roman"/>
      <family val="1"/>
      <charset val="238"/>
    </font>
    <font>
      <b/>
      <sz val="11"/>
      <name val="Times New Roman"/>
      <family val="1"/>
      <charset val="238"/>
    </font>
    <font>
      <sz val="10"/>
      <color indexed="8"/>
      <name val="Times New Roman"/>
      <family val="1"/>
      <charset val="238"/>
    </font>
    <font>
      <sz val="10"/>
      <color theme="1"/>
      <name val="Times New Roman"/>
      <family val="1"/>
      <charset val="238"/>
    </font>
    <font>
      <sz val="12"/>
      <color theme="1"/>
      <name val="Times New Roman"/>
      <family val="1"/>
      <charset val="238"/>
    </font>
    <font>
      <b/>
      <sz val="10"/>
      <color theme="1"/>
      <name val="Times New Roman"/>
      <family val="1"/>
      <charset val="238"/>
    </font>
    <font>
      <sz val="10"/>
      <color rgb="FFFF0000"/>
      <name val="Times New Roman"/>
      <family val="1"/>
      <charset val="238"/>
    </font>
    <font>
      <i/>
      <sz val="8"/>
      <color theme="1"/>
      <name val="Arial"/>
      <family val="2"/>
      <charset val="238"/>
    </font>
  </fonts>
  <fills count="3">
    <fill>
      <patternFill patternType="none"/>
    </fill>
    <fill>
      <patternFill patternType="gray125"/>
    </fill>
    <fill>
      <patternFill patternType="solid">
        <fgColor theme="0"/>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bottom style="thin">
        <color indexed="64"/>
      </bottom>
      <diagonal/>
    </border>
    <border>
      <left/>
      <right style="thin">
        <color indexed="64"/>
      </right>
      <top/>
      <bottom style="thin">
        <color indexed="64"/>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style="thin">
        <color indexed="64"/>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top/>
      <bottom/>
      <diagonal/>
    </border>
    <border>
      <left/>
      <right style="thin">
        <color indexed="64"/>
      </right>
      <top/>
      <bottom/>
      <diagonal/>
    </border>
    <border>
      <left/>
      <right/>
      <top/>
      <bottom style="medium">
        <color auto="1"/>
      </bottom>
      <diagonal/>
    </border>
    <border>
      <left style="medium">
        <color indexed="64"/>
      </left>
      <right style="thin">
        <color indexed="64"/>
      </right>
      <top style="thin">
        <color indexed="64"/>
      </top>
      <bottom style="medium">
        <color auto="1"/>
      </bottom>
      <diagonal/>
    </border>
    <border>
      <left style="medium">
        <color indexed="64"/>
      </left>
      <right style="medium">
        <color indexed="64"/>
      </right>
      <top style="thin">
        <color indexed="64"/>
      </top>
      <bottom style="medium">
        <color auto="1"/>
      </bottom>
      <diagonal/>
    </border>
    <border>
      <left style="medium">
        <color auto="1"/>
      </left>
      <right/>
      <top style="thin">
        <color indexed="64"/>
      </top>
      <bottom style="medium">
        <color auto="1"/>
      </bottom>
      <diagonal/>
    </border>
    <border>
      <left/>
      <right style="medium">
        <color auto="1"/>
      </right>
      <top style="thin">
        <color indexed="64"/>
      </top>
      <bottom style="medium">
        <color auto="1"/>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149">
    <xf numFmtId="0" fontId="0" fillId="0" borderId="0" xfId="0"/>
    <xf numFmtId="0" fontId="1" fillId="0" borderId="0" xfId="0" applyFont="1"/>
    <xf numFmtId="0" fontId="3" fillId="0" borderId="0" xfId="0" applyFont="1"/>
    <xf numFmtId="49" fontId="5" fillId="0" borderId="2" xfId="0" applyNumberFormat="1" applyFont="1" applyFill="1" applyBorder="1" applyAlignment="1" applyProtection="1">
      <alignment horizontal="left" vertical="top" wrapText="1"/>
    </xf>
    <xf numFmtId="0" fontId="5" fillId="0" borderId="2" xfId="0" applyFont="1" applyBorder="1" applyAlignment="1">
      <alignment horizontal="left" vertical="top" wrapText="1"/>
    </xf>
    <xf numFmtId="49" fontId="6" fillId="0" borderId="2" xfId="0" applyNumberFormat="1" applyFont="1" applyFill="1" applyBorder="1" applyAlignment="1" applyProtection="1">
      <alignment horizontal="center" vertical="center" wrapText="1"/>
    </xf>
    <xf numFmtId="0" fontId="6" fillId="0" borderId="2" xfId="0" applyFont="1" applyBorder="1" applyAlignment="1">
      <alignment horizontal="center" wrapText="1"/>
    </xf>
    <xf numFmtId="0" fontId="6" fillId="0" borderId="2" xfId="0" applyFont="1" applyBorder="1"/>
    <xf numFmtId="49" fontId="7" fillId="0" borderId="2" xfId="0" applyNumberFormat="1" applyFont="1" applyFill="1" applyBorder="1" applyAlignment="1" applyProtection="1">
      <alignment horizontal="center" vertical="center" wrapText="1"/>
    </xf>
    <xf numFmtId="164" fontId="7" fillId="0" borderId="2" xfId="0" applyNumberFormat="1" applyFont="1" applyFill="1" applyBorder="1" applyAlignment="1" applyProtection="1">
      <alignment horizontal="left" vertical="center" wrapText="1"/>
    </xf>
    <xf numFmtId="164" fontId="7" fillId="2" borderId="2" xfId="0" applyNumberFormat="1" applyFont="1" applyFill="1" applyBorder="1" applyAlignment="1" applyProtection="1">
      <alignment horizontal="left" vertical="top" wrapText="1"/>
    </xf>
    <xf numFmtId="0" fontId="7" fillId="0" borderId="2" xfId="0" applyFont="1" applyBorder="1" applyAlignment="1">
      <alignment horizontal="center"/>
    </xf>
    <xf numFmtId="164" fontId="7" fillId="0" borderId="2" xfId="0" applyNumberFormat="1" applyFont="1" applyFill="1" applyBorder="1" applyAlignment="1" applyProtection="1">
      <alignment horizontal="left" vertical="top" wrapText="1"/>
    </xf>
    <xf numFmtId="0" fontId="7" fillId="2" borderId="2" xfId="0" applyFont="1" applyFill="1" applyBorder="1" applyAlignment="1">
      <alignment horizontal="center"/>
    </xf>
    <xf numFmtId="164" fontId="7" fillId="0" borderId="3" xfId="0" applyNumberFormat="1" applyFont="1" applyFill="1" applyBorder="1" applyAlignment="1" applyProtection="1">
      <alignment horizontal="left" vertical="top" wrapText="1"/>
    </xf>
    <xf numFmtId="0" fontId="3" fillId="0" borderId="18" xfId="0" applyFont="1" applyBorder="1"/>
    <xf numFmtId="0" fontId="3" fillId="0" borderId="0" xfId="0" applyFont="1" applyBorder="1"/>
    <xf numFmtId="0" fontId="3" fillId="0" borderId="19" xfId="0" applyFont="1" applyBorder="1"/>
    <xf numFmtId="0" fontId="7" fillId="2" borderId="7" xfId="0" applyFont="1" applyFill="1" applyBorder="1" applyAlignment="1">
      <alignment horizontal="left" vertical="top" wrapText="1"/>
    </xf>
    <xf numFmtId="0" fontId="7" fillId="0" borderId="2" xfId="0" applyFont="1" applyBorder="1" applyAlignment="1">
      <alignment horizontal="left" vertical="top" wrapText="1"/>
    </xf>
    <xf numFmtId="49" fontId="5" fillId="2" borderId="2" xfId="0" applyNumberFormat="1" applyFont="1" applyFill="1" applyBorder="1" applyAlignment="1" applyProtection="1">
      <alignment horizontal="left" vertical="top" wrapText="1"/>
    </xf>
    <xf numFmtId="0" fontId="5" fillId="2" borderId="2" xfId="0" applyFont="1" applyFill="1" applyBorder="1" applyAlignment="1">
      <alignment horizontal="left" vertical="top" wrapText="1"/>
    </xf>
    <xf numFmtId="49" fontId="6" fillId="2" borderId="2" xfId="0" applyNumberFormat="1" applyFont="1" applyFill="1" applyBorder="1" applyAlignment="1" applyProtection="1">
      <alignment horizontal="center" vertical="center" wrapText="1"/>
    </xf>
    <xf numFmtId="49" fontId="7" fillId="2" borderId="3" xfId="0" applyNumberFormat="1" applyFont="1" applyFill="1" applyBorder="1" applyAlignment="1" applyProtection="1">
      <alignment horizontal="center" vertical="center" wrapText="1"/>
    </xf>
    <xf numFmtId="49" fontId="7" fillId="2" borderId="7" xfId="0" applyNumberFormat="1" applyFont="1" applyFill="1" applyBorder="1" applyAlignment="1" applyProtection="1">
      <alignment horizontal="left" vertical="center" wrapText="1"/>
    </xf>
    <xf numFmtId="0" fontId="10" fillId="2" borderId="7" xfId="0" applyFont="1" applyFill="1" applyBorder="1" applyAlignment="1">
      <alignment horizontal="left" vertical="top" wrapText="1"/>
    </xf>
    <xf numFmtId="49" fontId="7" fillId="2" borderId="2" xfId="0" applyNumberFormat="1" applyFont="1" applyFill="1" applyBorder="1" applyAlignment="1" applyProtection="1">
      <alignment horizontal="center" vertical="center" wrapText="1"/>
    </xf>
    <xf numFmtId="0" fontId="7" fillId="2" borderId="2" xfId="0" applyFont="1" applyFill="1" applyBorder="1" applyAlignment="1">
      <alignment horizontal="center" vertical="top" wrapText="1"/>
    </xf>
    <xf numFmtId="0" fontId="7" fillId="2" borderId="8"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3" xfId="0" applyFont="1" applyFill="1" applyBorder="1" applyAlignment="1">
      <alignment horizontal="center" vertical="top" wrapText="1"/>
    </xf>
    <xf numFmtId="0" fontId="7" fillId="2" borderId="2" xfId="0" applyFont="1" applyFill="1" applyBorder="1" applyAlignment="1">
      <alignment horizontal="left" vertical="top" wrapText="1"/>
    </xf>
    <xf numFmtId="0" fontId="3" fillId="2" borderId="0" xfId="0" applyFont="1" applyFill="1"/>
    <xf numFmtId="0" fontId="11" fillId="0" borderId="0" xfId="0" applyFont="1" applyAlignment="1">
      <alignment wrapText="1"/>
    </xf>
    <xf numFmtId="0" fontId="11" fillId="0" borderId="0" xfId="0" applyFont="1"/>
    <xf numFmtId="3" fontId="7" fillId="2" borderId="2" xfId="0" applyNumberFormat="1" applyFont="1" applyFill="1" applyBorder="1" applyAlignment="1">
      <alignment horizontal="left" vertical="top" wrapText="1"/>
    </xf>
    <xf numFmtId="0" fontId="7" fillId="2" borderId="2" xfId="0" applyFont="1" applyFill="1" applyBorder="1" applyAlignment="1">
      <alignment horizontal="left" wrapText="1"/>
    </xf>
    <xf numFmtId="0" fontId="11" fillId="2" borderId="2" xfId="0" applyFont="1" applyFill="1" applyBorder="1" applyAlignment="1">
      <alignment horizontal="left" vertical="top" wrapText="1"/>
    </xf>
    <xf numFmtId="0" fontId="10" fillId="0" borderId="2" xfId="0" applyFont="1" applyBorder="1" applyAlignment="1">
      <alignment horizontal="left" vertical="center" wrapText="1"/>
    </xf>
    <xf numFmtId="0" fontId="7" fillId="0" borderId="2" xfId="0" applyFont="1" applyBorder="1" applyAlignment="1">
      <alignment horizontal="left" vertical="center" wrapText="1"/>
    </xf>
    <xf numFmtId="0" fontId="8" fillId="0" borderId="0" xfId="0" applyFont="1"/>
    <xf numFmtId="49" fontId="5" fillId="0" borderId="2" xfId="0" applyNumberFormat="1" applyFont="1" applyFill="1" applyBorder="1" applyAlignment="1" applyProtection="1">
      <alignment horizontal="left" vertical="center" wrapText="1"/>
    </xf>
    <xf numFmtId="0" fontId="5" fillId="0" borderId="2" xfId="0" applyFont="1" applyBorder="1" applyAlignment="1">
      <alignment horizontal="left" vertical="center" wrapText="1"/>
    </xf>
    <xf numFmtId="49" fontId="7" fillId="0" borderId="2" xfId="0" applyNumberFormat="1" applyFont="1" applyFill="1" applyBorder="1" applyAlignment="1" applyProtection="1">
      <alignment horizontal="left" vertical="center" wrapText="1"/>
    </xf>
    <xf numFmtId="1" fontId="7" fillId="0" borderId="2" xfId="0" applyNumberFormat="1" applyFont="1" applyBorder="1" applyAlignment="1">
      <alignment horizontal="center"/>
    </xf>
    <xf numFmtId="0" fontId="10" fillId="0" borderId="2" xfId="0" applyFont="1" applyBorder="1" applyAlignment="1">
      <alignment horizontal="left" vertical="top" wrapText="1"/>
    </xf>
    <xf numFmtId="0" fontId="7" fillId="0" borderId="2" xfId="0" applyFont="1" applyBorder="1" applyAlignment="1">
      <alignment horizontal="left" wrapText="1"/>
    </xf>
    <xf numFmtId="1" fontId="7" fillId="2" borderId="2" xfId="0" applyNumberFormat="1" applyFont="1" applyFill="1" applyBorder="1" applyAlignment="1">
      <alignment horizontal="center"/>
    </xf>
    <xf numFmtId="0" fontId="7" fillId="0" borderId="2" xfId="0" applyFont="1" applyBorder="1" applyAlignment="1">
      <alignment horizontal="center" vertical="top"/>
    </xf>
    <xf numFmtId="0" fontId="7" fillId="2" borderId="2" xfId="0" applyFont="1" applyFill="1" applyBorder="1" applyAlignment="1">
      <alignment horizontal="center" vertical="top"/>
    </xf>
    <xf numFmtId="0" fontId="7" fillId="0" borderId="2" xfId="0" applyFont="1" applyBorder="1" applyAlignment="1">
      <alignment horizontal="left" vertical="top"/>
    </xf>
    <xf numFmtId="0" fontId="12" fillId="0" borderId="0" xfId="0" applyFont="1"/>
    <xf numFmtId="0" fontId="11" fillId="0" borderId="2" xfId="0" applyFont="1" applyBorder="1" applyAlignment="1">
      <alignment horizontal="center"/>
    </xf>
    <xf numFmtId="0" fontId="7" fillId="2" borderId="2" xfId="0" applyFont="1" applyFill="1" applyBorder="1" applyAlignment="1">
      <alignment horizontal="left" vertical="center" wrapText="1"/>
    </xf>
    <xf numFmtId="0" fontId="10" fillId="2" borderId="2" xfId="0" applyFont="1" applyFill="1" applyBorder="1" applyAlignment="1">
      <alignment horizontal="left" vertical="center" wrapText="1"/>
    </xf>
    <xf numFmtId="164" fontId="7" fillId="0" borderId="25" xfId="0" applyNumberFormat="1" applyFont="1" applyFill="1" applyBorder="1" applyAlignment="1" applyProtection="1">
      <alignment horizontal="left" vertical="top" wrapText="1"/>
    </xf>
    <xf numFmtId="0" fontId="7" fillId="0" borderId="2" xfId="0" applyFont="1" applyFill="1" applyBorder="1" applyAlignment="1">
      <alignment horizontal="left" vertical="center" wrapText="1"/>
    </xf>
    <xf numFmtId="0" fontId="7" fillId="0" borderId="0" xfId="0" applyFont="1" applyBorder="1" applyAlignment="1">
      <alignment horizontal="left" wrapText="1"/>
    </xf>
    <xf numFmtId="0" fontId="7" fillId="0" borderId="3" xfId="0" applyFont="1" applyBorder="1" applyAlignment="1">
      <alignment horizontal="left" wrapText="1"/>
    </xf>
    <xf numFmtId="4" fontId="6" fillId="2" borderId="4" xfId="0" applyNumberFormat="1" applyFont="1" applyFill="1" applyBorder="1"/>
    <xf numFmtId="4" fontId="6" fillId="2" borderId="15" xfId="0" applyNumberFormat="1" applyFont="1" applyFill="1" applyBorder="1"/>
    <xf numFmtId="165" fontId="11" fillId="0" borderId="2" xfId="0" applyNumberFormat="1" applyFont="1" applyBorder="1"/>
    <xf numFmtId="0" fontId="11" fillId="0" borderId="0" xfId="0" applyFont="1" applyFill="1"/>
    <xf numFmtId="0" fontId="11" fillId="2" borderId="0" xfId="0" applyFont="1" applyFill="1"/>
    <xf numFmtId="165" fontId="11" fillId="2" borderId="2" xfId="0" applyNumberFormat="1" applyFont="1" applyFill="1" applyBorder="1"/>
    <xf numFmtId="49" fontId="7" fillId="2" borderId="3" xfId="0" applyNumberFormat="1" applyFont="1" applyFill="1" applyBorder="1" applyAlignment="1">
      <alignment horizontal="center" vertical="top"/>
    </xf>
    <xf numFmtId="0" fontId="7" fillId="2" borderId="3" xfId="0" applyFont="1" applyFill="1" applyBorder="1" applyAlignment="1">
      <alignment horizontal="center"/>
    </xf>
    <xf numFmtId="49" fontId="7" fillId="2" borderId="2" xfId="0" applyNumberFormat="1" applyFont="1" applyFill="1" applyBorder="1" applyAlignment="1">
      <alignment horizontal="center" vertical="top"/>
    </xf>
    <xf numFmtId="0" fontId="14" fillId="0" borderId="0" xfId="0" applyFont="1"/>
    <xf numFmtId="0" fontId="13" fillId="0" borderId="0" xfId="0" applyFont="1"/>
    <xf numFmtId="3" fontId="7" fillId="2" borderId="2" xfId="0" applyNumberFormat="1" applyFont="1" applyFill="1" applyBorder="1" applyAlignment="1">
      <alignment horizontal="center" vertical="center"/>
    </xf>
    <xf numFmtId="3" fontId="7" fillId="2" borderId="2" xfId="0" applyNumberFormat="1" applyFont="1" applyFill="1" applyBorder="1" applyAlignment="1">
      <alignment horizontal="center" vertical="top" wrapText="1"/>
    </xf>
    <xf numFmtId="0" fontId="7" fillId="2" borderId="3" xfId="0" applyFont="1" applyFill="1" applyBorder="1" applyAlignment="1">
      <alignment horizontal="center" vertical="top"/>
    </xf>
    <xf numFmtId="4" fontId="6" fillId="0" borderId="4" xfId="0" applyNumberFormat="1" applyFont="1" applyBorder="1"/>
    <xf numFmtId="4" fontId="6" fillId="0" borderId="15" xfId="0" applyNumberFormat="1" applyFont="1" applyBorder="1"/>
    <xf numFmtId="0" fontId="7" fillId="0" borderId="0" xfId="0" applyFont="1" applyFill="1"/>
    <xf numFmtId="1" fontId="7" fillId="0" borderId="2" xfId="0" applyNumberFormat="1" applyFont="1" applyFill="1" applyBorder="1" applyAlignment="1">
      <alignment horizontal="center"/>
    </xf>
    <xf numFmtId="0" fontId="7" fillId="0" borderId="3" xfId="0" applyFont="1" applyBorder="1" applyAlignment="1">
      <alignment horizontal="center" vertical="top"/>
    </xf>
    <xf numFmtId="1" fontId="7" fillId="0" borderId="3" xfId="0" applyNumberFormat="1" applyFont="1" applyBorder="1" applyAlignment="1">
      <alignment horizontal="center"/>
    </xf>
    <xf numFmtId="4" fontId="6" fillId="0" borderId="13" xfId="0" applyNumberFormat="1" applyFont="1" applyBorder="1"/>
    <xf numFmtId="0" fontId="11" fillId="2" borderId="2" xfId="0" applyFont="1" applyFill="1" applyBorder="1" applyAlignment="1">
      <alignment horizontal="left" vertical="center" wrapText="1"/>
    </xf>
    <xf numFmtId="4" fontId="6" fillId="0" borderId="25" xfId="0" applyNumberFormat="1" applyFont="1" applyBorder="1"/>
    <xf numFmtId="165" fontId="11" fillId="0" borderId="2" xfId="0" applyNumberFormat="1" applyFont="1" applyBorder="1" applyAlignment="1">
      <alignment horizontal="center"/>
    </xf>
    <xf numFmtId="0" fontId="7" fillId="2" borderId="2" xfId="0" applyNumberFormat="1" applyFont="1" applyFill="1" applyBorder="1" applyAlignment="1">
      <alignment horizontal="center"/>
    </xf>
    <xf numFmtId="0" fontId="0" fillId="2" borderId="0" xfId="0" applyFill="1"/>
    <xf numFmtId="0" fontId="7" fillId="0" borderId="0" xfId="0" applyFont="1"/>
    <xf numFmtId="165" fontId="7" fillId="0" borderId="2" xfId="0" applyNumberFormat="1" applyFont="1" applyBorder="1" applyAlignment="1">
      <alignment horizontal="center"/>
    </xf>
    <xf numFmtId="165" fontId="0" fillId="0" borderId="0" xfId="0" applyNumberFormat="1"/>
    <xf numFmtId="4" fontId="6" fillId="0" borderId="14" xfId="0" applyNumberFormat="1" applyFont="1" applyBorder="1" applyAlignment="1">
      <alignment horizontal="right"/>
    </xf>
    <xf numFmtId="4" fontId="6" fillId="0" borderId="20" xfId="0" applyNumberFormat="1" applyFont="1" applyBorder="1" applyAlignment="1">
      <alignment horizontal="right"/>
    </xf>
    <xf numFmtId="0" fontId="6" fillId="0" borderId="0" xfId="0" applyFont="1"/>
    <xf numFmtId="165" fontId="7" fillId="2" borderId="2" xfId="0" applyNumberFormat="1" applyFont="1" applyFill="1" applyBorder="1"/>
    <xf numFmtId="0" fontId="7" fillId="2" borderId="0" xfId="0" applyFont="1" applyFill="1"/>
    <xf numFmtId="0" fontId="7" fillId="0" borderId="0" xfId="0" applyFont="1" applyBorder="1"/>
    <xf numFmtId="165" fontId="6" fillId="2" borderId="4" xfId="0" applyNumberFormat="1" applyFont="1" applyFill="1" applyBorder="1"/>
    <xf numFmtId="165" fontId="6" fillId="2" borderId="15" xfId="0" applyNumberFormat="1" applyFont="1" applyFill="1" applyBorder="1"/>
    <xf numFmtId="165" fontId="6" fillId="2" borderId="22" xfId="0" applyNumberFormat="1" applyFont="1" applyFill="1" applyBorder="1"/>
    <xf numFmtId="165" fontId="6" fillId="2" borderId="21" xfId="0" applyNumberFormat="1" applyFont="1" applyFill="1" applyBorder="1"/>
    <xf numFmtId="165" fontId="11" fillId="0" borderId="3" xfId="0" applyNumberFormat="1" applyFont="1" applyBorder="1" applyAlignment="1">
      <alignment horizontal="center"/>
    </xf>
    <xf numFmtId="165" fontId="6" fillId="2" borderId="15" xfId="0" applyNumberFormat="1" applyFont="1" applyFill="1" applyBorder="1" applyAlignment="1">
      <alignment horizontal="right"/>
    </xf>
    <xf numFmtId="165" fontId="6" fillId="2" borderId="16" xfId="0" applyNumberFormat="1" applyFont="1" applyFill="1" applyBorder="1" applyAlignment="1">
      <alignment horizontal="right"/>
    </xf>
    <xf numFmtId="165" fontId="6" fillId="2" borderId="10" xfId="0" applyNumberFormat="1" applyFont="1" applyFill="1" applyBorder="1"/>
    <xf numFmtId="165" fontId="6" fillId="2" borderId="23" xfId="0" applyNumberFormat="1" applyFont="1" applyFill="1" applyBorder="1" applyAlignment="1">
      <alignment horizontal="right"/>
    </xf>
    <xf numFmtId="165" fontId="6" fillId="2" borderId="24" xfId="0" applyNumberFormat="1" applyFont="1" applyFill="1" applyBorder="1" applyAlignment="1">
      <alignment horizontal="right"/>
    </xf>
    <xf numFmtId="0" fontId="13" fillId="0" borderId="16" xfId="0" applyFont="1" applyBorder="1" applyAlignment="1">
      <alignment horizontal="center" vertical="center"/>
    </xf>
    <xf numFmtId="0" fontId="15" fillId="0" borderId="0" xfId="0" applyFont="1" applyAlignment="1">
      <alignment horizontal="justify"/>
    </xf>
    <xf numFmtId="0" fontId="3" fillId="0" borderId="1" xfId="0" applyFont="1" applyBorder="1"/>
    <xf numFmtId="0" fontId="11" fillId="2" borderId="2" xfId="0" applyFont="1" applyFill="1" applyBorder="1" applyAlignment="1">
      <alignment horizontal="center"/>
    </xf>
    <xf numFmtId="165" fontId="11" fillId="0" borderId="2" xfId="0" applyNumberFormat="1" applyFont="1" applyBorder="1" applyAlignment="1" applyProtection="1">
      <alignment horizontal="center"/>
    </xf>
    <xf numFmtId="0" fontId="0" fillId="0" borderId="1" xfId="0" applyBorder="1"/>
    <xf numFmtId="49" fontId="11" fillId="2" borderId="2" xfId="0" applyNumberFormat="1" applyFont="1" applyFill="1" applyBorder="1" applyAlignment="1">
      <alignment horizontal="center"/>
    </xf>
    <xf numFmtId="0" fontId="3" fillId="2" borderId="1" xfId="0" applyFont="1" applyFill="1" applyBorder="1"/>
    <xf numFmtId="0" fontId="6" fillId="0" borderId="2" xfId="0" applyFont="1" applyBorder="1" applyAlignment="1">
      <alignment horizontal="center"/>
    </xf>
    <xf numFmtId="2" fontId="13" fillId="0" borderId="16" xfId="0" applyNumberFormat="1" applyFont="1" applyBorder="1" applyAlignment="1">
      <alignment horizontal="center" vertical="center"/>
    </xf>
    <xf numFmtId="2" fontId="13" fillId="0" borderId="17" xfId="0" applyNumberFormat="1" applyFont="1" applyBorder="1" applyAlignment="1">
      <alignment horizontal="center" vertical="center"/>
    </xf>
    <xf numFmtId="0" fontId="11" fillId="0" borderId="2" xfId="0" applyFont="1" applyBorder="1" applyAlignment="1">
      <alignment horizontal="center" vertical="center"/>
    </xf>
    <xf numFmtId="165" fontId="11" fillId="2" borderId="2" xfId="0" applyNumberFormat="1" applyFont="1" applyFill="1" applyBorder="1" applyAlignment="1">
      <alignment horizontal="center"/>
    </xf>
    <xf numFmtId="0" fontId="11" fillId="0" borderId="2" xfId="0" applyFont="1" applyFill="1" applyBorder="1" applyAlignment="1">
      <alignment horizontal="center" vertical="center"/>
    </xf>
    <xf numFmtId="0" fontId="11" fillId="0" borderId="3" xfId="0" applyFont="1" applyBorder="1" applyAlignment="1">
      <alignment horizontal="center" vertical="center"/>
    </xf>
    <xf numFmtId="0" fontId="3" fillId="0" borderId="0" xfId="0" applyFont="1" applyAlignment="1">
      <alignment horizontal="center" vertical="center" wrapText="1"/>
    </xf>
    <xf numFmtId="0" fontId="3" fillId="0" borderId="1" xfId="0" applyFont="1" applyBorder="1" applyAlignment="1">
      <alignment horizontal="left"/>
    </xf>
    <xf numFmtId="0" fontId="3" fillId="0" borderId="0" xfId="0" applyFont="1" applyAlignment="1">
      <alignment horizontal="center"/>
    </xf>
    <xf numFmtId="0" fontId="4" fillId="0" borderId="0" xfId="0" applyFont="1" applyAlignment="1">
      <alignment horizontal="center" wrapText="1"/>
    </xf>
    <xf numFmtId="0" fontId="3" fillId="0" borderId="1" xfId="0" applyFont="1" applyBorder="1" applyAlignment="1">
      <alignment horizontal="center"/>
    </xf>
    <xf numFmtId="0" fontId="6" fillId="2" borderId="4" xfId="0" applyFont="1" applyFill="1" applyBorder="1" applyAlignment="1">
      <alignment horizontal="right"/>
    </xf>
    <xf numFmtId="0" fontId="3" fillId="0" borderId="0" xfId="0" applyFont="1" applyAlignment="1">
      <alignment horizontal="left"/>
    </xf>
    <xf numFmtId="0" fontId="3" fillId="0" borderId="0" xfId="0" applyFont="1" applyAlignment="1">
      <alignment horizontal="center" vertical="center"/>
    </xf>
    <xf numFmtId="0" fontId="8" fillId="0" borderId="5" xfId="0" applyFont="1" applyBorder="1" applyAlignment="1">
      <alignment horizontal="center"/>
    </xf>
    <xf numFmtId="0" fontId="8" fillId="0" borderId="6" xfId="0" applyFont="1" applyBorder="1" applyAlignment="1">
      <alignment horizontal="center"/>
    </xf>
    <xf numFmtId="0" fontId="6" fillId="2" borderId="14" xfId="0" applyFont="1" applyFill="1" applyBorder="1" applyAlignment="1">
      <alignment horizontal="right"/>
    </xf>
    <xf numFmtId="0" fontId="6" fillId="2" borderId="20" xfId="0" applyFont="1" applyFill="1" applyBorder="1" applyAlignment="1">
      <alignment horizontal="right"/>
    </xf>
    <xf numFmtId="0" fontId="6" fillId="2" borderId="13" xfId="0" applyFont="1" applyFill="1" applyBorder="1" applyAlignment="1">
      <alignment horizontal="right"/>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3" fillId="2" borderId="0" xfId="0" applyFont="1" applyFill="1" applyAlignment="1">
      <alignment horizontal="left"/>
    </xf>
    <xf numFmtId="0" fontId="3" fillId="2" borderId="0" xfId="0" applyFont="1" applyFill="1" applyAlignment="1">
      <alignment horizontal="center"/>
    </xf>
    <xf numFmtId="0" fontId="4" fillId="2" borderId="0" xfId="0" applyFont="1" applyFill="1" applyAlignment="1">
      <alignment horizontal="center" wrapText="1"/>
    </xf>
    <xf numFmtId="0" fontId="3" fillId="2" borderId="1" xfId="0" applyFont="1" applyFill="1" applyBorder="1" applyAlignment="1">
      <alignment horizontal="center"/>
    </xf>
    <xf numFmtId="4" fontId="6" fillId="2" borderId="9" xfId="0" applyNumberFormat="1" applyFont="1" applyFill="1" applyBorder="1" applyAlignment="1">
      <alignment horizontal="right"/>
    </xf>
    <xf numFmtId="4" fontId="6" fillId="2" borderId="10" xfId="0" applyNumberFormat="1" applyFont="1" applyFill="1" applyBorder="1" applyAlignment="1">
      <alignment horizontal="right"/>
    </xf>
    <xf numFmtId="0" fontId="7" fillId="0" borderId="4" xfId="0" applyFont="1" applyBorder="1" applyAlignment="1">
      <alignment horizontal="right"/>
    </xf>
    <xf numFmtId="0" fontId="8" fillId="0" borderId="0" xfId="0" applyFont="1" applyAlignment="1">
      <alignment horizontal="center"/>
    </xf>
    <xf numFmtId="0" fontId="9" fillId="0" borderId="0" xfId="0" applyFont="1" applyAlignment="1">
      <alignment horizontal="center" wrapText="1"/>
    </xf>
    <xf numFmtId="0" fontId="8" fillId="0" borderId="1" xfId="0" applyFont="1" applyBorder="1" applyAlignment="1">
      <alignment horizontal="center" vertical="center"/>
    </xf>
    <xf numFmtId="0" fontId="6" fillId="0" borderId="11" xfId="0" applyFont="1" applyBorder="1" applyAlignment="1">
      <alignment horizontal="right"/>
    </xf>
    <xf numFmtId="0" fontId="6" fillId="0" borderId="1" xfId="0" applyFont="1" applyBorder="1" applyAlignment="1">
      <alignment horizontal="right"/>
    </xf>
    <xf numFmtId="0" fontId="6" fillId="0" borderId="12" xfId="0" applyFont="1" applyBorder="1" applyAlignment="1">
      <alignment horizontal="right"/>
    </xf>
    <xf numFmtId="0" fontId="13" fillId="0" borderId="15" xfId="0" applyFont="1" applyBorder="1" applyAlignment="1">
      <alignment horizontal="center" vertical="center"/>
    </xf>
    <xf numFmtId="0" fontId="13" fillId="0" borderId="16" xfId="0" applyFont="1" applyBorder="1" applyAlignment="1">
      <alignment horizontal="center" vertical="center"/>
    </xf>
  </cellXfs>
  <cellStyles count="2">
    <cellStyle name="Normalny" xfId="0" builtinId="0"/>
    <cellStyle name="Normalny 2" xfId="1"/>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K108"/>
  <sheetViews>
    <sheetView topLeftCell="A22" zoomScale="120" zoomScaleNormal="120" workbookViewId="0">
      <selection activeCell="K27" sqref="K27"/>
    </sheetView>
  </sheetViews>
  <sheetFormatPr defaultColWidth="9.140625" defaultRowHeight="15"/>
  <cols>
    <col min="1" max="1" width="4.85546875" customWidth="1"/>
    <col min="2" max="2" width="51.85546875" customWidth="1"/>
    <col min="3" max="3" width="7.140625" customWidth="1"/>
    <col min="4" max="4" width="7" customWidth="1"/>
    <col min="5" max="5" width="10.28515625" customWidth="1"/>
    <col min="6" max="6" width="10.140625" customWidth="1"/>
    <col min="7" max="7" width="10.5703125" customWidth="1"/>
    <col min="8" max="8" width="3.7109375" customWidth="1"/>
    <col min="9" max="9" width="5.28515625" customWidth="1"/>
    <col min="10" max="10" width="5.7109375" customWidth="1"/>
    <col min="11" max="11" width="9" customWidth="1"/>
    <col min="12" max="12" width="7.7109375" customWidth="1"/>
    <col min="13" max="13" width="4.85546875" customWidth="1"/>
    <col min="14" max="14" width="7.140625" customWidth="1"/>
    <col min="15" max="15" width="7.85546875" customWidth="1"/>
    <col min="16" max="16" width="10" customWidth="1"/>
    <col min="17" max="17" width="10.140625" customWidth="1"/>
    <col min="18" max="18" width="11.140625" customWidth="1"/>
  </cols>
  <sheetData>
    <row r="1" spans="1:11" ht="33" customHeight="1">
      <c r="A1" s="106"/>
      <c r="B1" s="120" t="s">
        <v>554</v>
      </c>
      <c r="C1" s="120"/>
      <c r="D1" s="106"/>
      <c r="E1" s="106"/>
      <c r="F1" s="106" t="s">
        <v>215</v>
      </c>
      <c r="G1" s="106"/>
    </row>
    <row r="2" spans="1:11" ht="83.25" customHeight="1">
      <c r="A2" s="2"/>
      <c r="B2" s="125" t="s">
        <v>214</v>
      </c>
      <c r="C2" s="125"/>
      <c r="D2" s="2"/>
      <c r="E2" s="2"/>
      <c r="F2" s="2"/>
      <c r="G2" s="2"/>
    </row>
    <row r="3" spans="1:11" ht="34.5" customHeight="1">
      <c r="A3" s="121" t="s">
        <v>166</v>
      </c>
      <c r="B3" s="121"/>
      <c r="C3" s="121"/>
      <c r="D3" s="121"/>
      <c r="E3" s="121"/>
      <c r="F3" s="121"/>
      <c r="G3" s="121"/>
    </row>
    <row r="4" spans="1:11">
      <c r="A4" s="122" t="s">
        <v>216</v>
      </c>
      <c r="B4" s="122"/>
      <c r="C4" s="122"/>
      <c r="D4" s="122"/>
      <c r="E4" s="122"/>
      <c r="F4" s="122"/>
      <c r="G4" s="122"/>
    </row>
    <row r="5" spans="1:11">
      <c r="A5" s="122"/>
      <c r="B5" s="122"/>
      <c r="C5" s="122"/>
      <c r="D5" s="122"/>
      <c r="E5" s="122"/>
      <c r="F5" s="122"/>
      <c r="G5" s="122"/>
    </row>
    <row r="6" spans="1:11">
      <c r="A6" s="123" t="s">
        <v>10</v>
      </c>
      <c r="B6" s="123"/>
      <c r="C6" s="123"/>
      <c r="D6" s="123"/>
      <c r="E6" s="123"/>
      <c r="F6" s="123"/>
      <c r="G6" s="123"/>
    </row>
    <row r="7" spans="1:11" ht="48">
      <c r="A7" s="3" t="s">
        <v>0</v>
      </c>
      <c r="B7" s="3" t="s">
        <v>1</v>
      </c>
      <c r="C7" s="3" t="s">
        <v>2</v>
      </c>
      <c r="D7" s="4" t="s">
        <v>3</v>
      </c>
      <c r="E7" s="3" t="s">
        <v>4</v>
      </c>
      <c r="F7" s="3" t="s">
        <v>11</v>
      </c>
      <c r="G7" s="3" t="s">
        <v>5</v>
      </c>
      <c r="K7" s="105"/>
    </row>
    <row r="8" spans="1:11" ht="15.75">
      <c r="A8" s="5" t="s">
        <v>6</v>
      </c>
      <c r="B8" s="5" t="s">
        <v>7</v>
      </c>
      <c r="C8" s="5" t="s">
        <v>8</v>
      </c>
      <c r="D8" s="6">
        <v>4</v>
      </c>
      <c r="E8" s="7">
        <v>5</v>
      </c>
      <c r="F8" s="7">
        <v>6</v>
      </c>
      <c r="G8" s="7">
        <v>7</v>
      </c>
      <c r="H8" s="34"/>
      <c r="K8" s="51"/>
    </row>
    <row r="9" spans="1:11" ht="67.5" customHeight="1">
      <c r="A9" s="8" t="s">
        <v>6</v>
      </c>
      <c r="B9" s="9" t="s">
        <v>333</v>
      </c>
      <c r="C9" s="107">
        <v>40</v>
      </c>
      <c r="D9" s="52"/>
      <c r="E9" s="108">
        <f>C9*D9</f>
        <v>0</v>
      </c>
      <c r="F9" s="108">
        <f>E9*5/100</f>
        <v>0</v>
      </c>
      <c r="G9" s="108">
        <f>E9+F9</f>
        <v>0</v>
      </c>
      <c r="H9" s="34"/>
    </row>
    <row r="10" spans="1:11" ht="120.75" customHeight="1">
      <c r="A10" s="8">
        <f t="shared" ref="A10:A19" si="0">A9+1</f>
        <v>2</v>
      </c>
      <c r="B10" s="10" t="s">
        <v>334</v>
      </c>
      <c r="C10" s="107">
        <v>6</v>
      </c>
      <c r="D10" s="52"/>
      <c r="E10" s="108">
        <f t="shared" ref="E10:E73" si="1">C10*D10</f>
        <v>0</v>
      </c>
      <c r="F10" s="108">
        <f t="shared" ref="F10:F73" si="2">E10*5/100</f>
        <v>0</v>
      </c>
      <c r="G10" s="108">
        <f t="shared" ref="G10:G73" si="3">E10+F10</f>
        <v>0</v>
      </c>
      <c r="H10" s="34"/>
    </row>
    <row r="11" spans="1:11" ht="20.25" customHeight="1">
      <c r="A11" s="8">
        <f t="shared" si="0"/>
        <v>3</v>
      </c>
      <c r="B11" s="12" t="s">
        <v>335</v>
      </c>
      <c r="C11" s="107">
        <v>20</v>
      </c>
      <c r="D11" s="52"/>
      <c r="E11" s="108">
        <f t="shared" si="1"/>
        <v>0</v>
      </c>
      <c r="F11" s="108">
        <f t="shared" si="2"/>
        <v>0</v>
      </c>
      <c r="G11" s="108">
        <f t="shared" si="3"/>
        <v>0</v>
      </c>
      <c r="H11" s="34"/>
    </row>
    <row r="12" spans="1:11" ht="71.25" customHeight="1">
      <c r="A12" s="8" t="s">
        <v>16</v>
      </c>
      <c r="B12" s="12" t="s">
        <v>336</v>
      </c>
      <c r="C12" s="107">
        <v>30</v>
      </c>
      <c r="D12" s="52"/>
      <c r="E12" s="82">
        <f t="shared" si="1"/>
        <v>0</v>
      </c>
      <c r="F12" s="82">
        <f t="shared" si="2"/>
        <v>0</v>
      </c>
      <c r="G12" s="82">
        <f t="shared" si="3"/>
        <v>0</v>
      </c>
      <c r="H12" s="34"/>
    </row>
    <row r="13" spans="1:11" ht="44.25" customHeight="1">
      <c r="A13" s="8" t="s">
        <v>17</v>
      </c>
      <c r="B13" s="12" t="s">
        <v>337</v>
      </c>
      <c r="C13" s="107">
        <v>10</v>
      </c>
      <c r="D13" s="52"/>
      <c r="E13" s="82">
        <f t="shared" si="1"/>
        <v>0</v>
      </c>
      <c r="F13" s="82">
        <f t="shared" si="2"/>
        <v>0</v>
      </c>
      <c r="G13" s="82">
        <f t="shared" si="3"/>
        <v>0</v>
      </c>
      <c r="H13" s="34"/>
    </row>
    <row r="14" spans="1:11" ht="59.25" customHeight="1">
      <c r="A14" s="8">
        <f t="shared" si="0"/>
        <v>6</v>
      </c>
      <c r="B14" s="12" t="s">
        <v>338</v>
      </c>
      <c r="C14" s="13">
        <v>150</v>
      </c>
      <c r="D14" s="52"/>
      <c r="E14" s="82">
        <f t="shared" si="1"/>
        <v>0</v>
      </c>
      <c r="F14" s="82">
        <f t="shared" si="2"/>
        <v>0</v>
      </c>
      <c r="G14" s="82">
        <f t="shared" si="3"/>
        <v>0</v>
      </c>
      <c r="H14" s="34"/>
    </row>
    <row r="15" spans="1:11" ht="34.5" customHeight="1">
      <c r="A15" s="8">
        <f t="shared" si="0"/>
        <v>7</v>
      </c>
      <c r="B15" s="12" t="s">
        <v>339</v>
      </c>
      <c r="C15" s="107">
        <v>20</v>
      </c>
      <c r="D15" s="52"/>
      <c r="E15" s="82">
        <f t="shared" si="1"/>
        <v>0</v>
      </c>
      <c r="F15" s="82">
        <f t="shared" si="2"/>
        <v>0</v>
      </c>
      <c r="G15" s="82">
        <f t="shared" si="3"/>
        <v>0</v>
      </c>
      <c r="H15" s="34"/>
    </row>
    <row r="16" spans="1:11" ht="65.25" customHeight="1">
      <c r="A16" s="8">
        <f t="shared" si="0"/>
        <v>8</v>
      </c>
      <c r="B16" s="12" t="s">
        <v>340</v>
      </c>
      <c r="C16" s="107">
        <v>400</v>
      </c>
      <c r="D16" s="52"/>
      <c r="E16" s="82">
        <f t="shared" si="1"/>
        <v>0</v>
      </c>
      <c r="F16" s="82">
        <f t="shared" si="2"/>
        <v>0</v>
      </c>
      <c r="G16" s="82">
        <f t="shared" si="3"/>
        <v>0</v>
      </c>
      <c r="H16" s="34"/>
    </row>
    <row r="17" spans="1:8" ht="33" customHeight="1">
      <c r="A17" s="8">
        <f t="shared" si="0"/>
        <v>9</v>
      </c>
      <c r="B17" s="12" t="s">
        <v>341</v>
      </c>
      <c r="C17" s="107">
        <v>8</v>
      </c>
      <c r="D17" s="52"/>
      <c r="E17" s="82">
        <f t="shared" si="1"/>
        <v>0</v>
      </c>
      <c r="F17" s="82">
        <f t="shared" si="2"/>
        <v>0</v>
      </c>
      <c r="G17" s="82">
        <f t="shared" si="3"/>
        <v>0</v>
      </c>
      <c r="H17" s="34"/>
    </row>
    <row r="18" spans="1:8" ht="24.75" customHeight="1">
      <c r="A18" s="8" t="s">
        <v>50</v>
      </c>
      <c r="B18" s="34" t="s">
        <v>342</v>
      </c>
      <c r="C18" s="107">
        <v>5</v>
      </c>
      <c r="D18" s="52"/>
      <c r="E18" s="82">
        <f t="shared" si="1"/>
        <v>0</v>
      </c>
      <c r="F18" s="82">
        <f t="shared" si="2"/>
        <v>0</v>
      </c>
      <c r="G18" s="82">
        <f t="shared" si="3"/>
        <v>0</v>
      </c>
      <c r="H18" s="34"/>
    </row>
    <row r="19" spans="1:8" ht="30" customHeight="1">
      <c r="A19" s="8">
        <f t="shared" si="0"/>
        <v>11</v>
      </c>
      <c r="B19" s="12" t="s">
        <v>164</v>
      </c>
      <c r="C19" s="107">
        <v>30</v>
      </c>
      <c r="D19" s="52"/>
      <c r="E19" s="82">
        <f t="shared" si="1"/>
        <v>0</v>
      </c>
      <c r="F19" s="82">
        <f t="shared" si="2"/>
        <v>0</v>
      </c>
      <c r="G19" s="82">
        <f t="shared" si="3"/>
        <v>0</v>
      </c>
      <c r="H19" s="34"/>
    </row>
    <row r="20" spans="1:8" ht="67.5" customHeight="1">
      <c r="A20" s="8" t="s">
        <v>52</v>
      </c>
      <c r="B20" s="12" t="s">
        <v>343</v>
      </c>
      <c r="C20" s="107">
        <v>300</v>
      </c>
      <c r="D20" s="52"/>
      <c r="E20" s="82">
        <f t="shared" si="1"/>
        <v>0</v>
      </c>
      <c r="F20" s="82">
        <f t="shared" si="2"/>
        <v>0</v>
      </c>
      <c r="G20" s="82">
        <f t="shared" si="3"/>
        <v>0</v>
      </c>
      <c r="H20" s="34"/>
    </row>
    <row r="21" spans="1:8" ht="70.5" customHeight="1">
      <c r="A21" s="8" t="s">
        <v>54</v>
      </c>
      <c r="B21" s="12" t="s">
        <v>344</v>
      </c>
      <c r="C21" s="107">
        <v>100</v>
      </c>
      <c r="D21" s="52"/>
      <c r="E21" s="82">
        <f t="shared" si="1"/>
        <v>0</v>
      </c>
      <c r="F21" s="82">
        <f t="shared" si="2"/>
        <v>0</v>
      </c>
      <c r="G21" s="82">
        <f t="shared" si="3"/>
        <v>0</v>
      </c>
      <c r="H21" s="62"/>
    </row>
    <row r="22" spans="1:8" ht="43.5" customHeight="1">
      <c r="A22" s="8" t="s">
        <v>56</v>
      </c>
      <c r="B22" s="12" t="s">
        <v>345</v>
      </c>
      <c r="C22" s="107">
        <v>50</v>
      </c>
      <c r="D22" s="52"/>
      <c r="E22" s="82">
        <f t="shared" si="1"/>
        <v>0</v>
      </c>
      <c r="F22" s="82">
        <f t="shared" si="2"/>
        <v>0</v>
      </c>
      <c r="G22" s="82">
        <f t="shared" si="3"/>
        <v>0</v>
      </c>
      <c r="H22" s="34"/>
    </row>
    <row r="23" spans="1:8" ht="22.5" customHeight="1">
      <c r="A23" s="8" t="s">
        <v>57</v>
      </c>
      <c r="B23" s="12" t="s">
        <v>346</v>
      </c>
      <c r="C23" s="107">
        <v>70</v>
      </c>
      <c r="D23" s="52"/>
      <c r="E23" s="82">
        <f t="shared" si="1"/>
        <v>0</v>
      </c>
      <c r="F23" s="82">
        <f t="shared" si="2"/>
        <v>0</v>
      </c>
      <c r="G23" s="82">
        <f t="shared" si="3"/>
        <v>0</v>
      </c>
      <c r="H23" s="34"/>
    </row>
    <row r="24" spans="1:8" ht="26.25" customHeight="1">
      <c r="A24" s="8" t="s">
        <v>59</v>
      </c>
      <c r="B24" s="85" t="s">
        <v>427</v>
      </c>
      <c r="C24" s="13">
        <v>30</v>
      </c>
      <c r="D24" s="11"/>
      <c r="E24" s="86">
        <f t="shared" si="1"/>
        <v>0</v>
      </c>
      <c r="F24" s="86">
        <f t="shared" si="2"/>
        <v>0</v>
      </c>
      <c r="G24" s="86">
        <f t="shared" si="3"/>
        <v>0</v>
      </c>
      <c r="H24" s="85"/>
    </row>
    <row r="25" spans="1:8" ht="57" customHeight="1">
      <c r="A25" s="8" t="s">
        <v>60</v>
      </c>
      <c r="B25" s="12" t="s">
        <v>223</v>
      </c>
      <c r="C25" s="107">
        <v>70</v>
      </c>
      <c r="D25" s="52"/>
      <c r="E25" s="82">
        <f t="shared" si="1"/>
        <v>0</v>
      </c>
      <c r="F25" s="82">
        <f t="shared" si="2"/>
        <v>0</v>
      </c>
      <c r="G25" s="82">
        <f t="shared" si="3"/>
        <v>0</v>
      </c>
      <c r="H25" s="34"/>
    </row>
    <row r="26" spans="1:8" ht="49.5" customHeight="1">
      <c r="A26" s="8" t="s">
        <v>61</v>
      </c>
      <c r="B26" s="12" t="s">
        <v>163</v>
      </c>
      <c r="C26" s="107">
        <v>5</v>
      </c>
      <c r="D26" s="52"/>
      <c r="E26" s="82">
        <f t="shared" si="1"/>
        <v>0</v>
      </c>
      <c r="F26" s="82">
        <f t="shared" si="2"/>
        <v>0</v>
      </c>
      <c r="G26" s="82">
        <f t="shared" si="3"/>
        <v>0</v>
      </c>
      <c r="H26" s="62"/>
    </row>
    <row r="27" spans="1:8" ht="35.25" customHeight="1">
      <c r="A27" s="8" t="s">
        <v>63</v>
      </c>
      <c r="B27" s="12" t="s">
        <v>347</v>
      </c>
      <c r="C27" s="107">
        <v>15</v>
      </c>
      <c r="D27" s="52"/>
      <c r="E27" s="82">
        <f t="shared" si="1"/>
        <v>0</v>
      </c>
      <c r="F27" s="82">
        <f t="shared" si="2"/>
        <v>0</v>
      </c>
      <c r="G27" s="82">
        <f t="shared" si="3"/>
        <v>0</v>
      </c>
      <c r="H27" s="62"/>
    </row>
    <row r="28" spans="1:8" ht="45.75" customHeight="1">
      <c r="A28" s="8" t="s">
        <v>64</v>
      </c>
      <c r="B28" s="12" t="s">
        <v>348</v>
      </c>
      <c r="C28" s="107">
        <v>40</v>
      </c>
      <c r="D28" s="52"/>
      <c r="E28" s="82">
        <f t="shared" si="1"/>
        <v>0</v>
      </c>
      <c r="F28" s="82">
        <f t="shared" si="2"/>
        <v>0</v>
      </c>
      <c r="G28" s="82">
        <f t="shared" si="3"/>
        <v>0</v>
      </c>
      <c r="H28" s="34"/>
    </row>
    <row r="29" spans="1:8" ht="57" customHeight="1">
      <c r="A29" s="8" t="s">
        <v>65</v>
      </c>
      <c r="B29" s="12" t="s">
        <v>349</v>
      </c>
      <c r="C29" s="107">
        <v>40</v>
      </c>
      <c r="D29" s="52"/>
      <c r="E29" s="82">
        <f t="shared" si="1"/>
        <v>0</v>
      </c>
      <c r="F29" s="82">
        <f t="shared" si="2"/>
        <v>0</v>
      </c>
      <c r="G29" s="82">
        <f t="shared" si="3"/>
        <v>0</v>
      </c>
      <c r="H29" s="34"/>
    </row>
    <row r="30" spans="1:8" ht="47.25" customHeight="1">
      <c r="A30" s="8" t="s">
        <v>67</v>
      </c>
      <c r="B30" s="12" t="s">
        <v>350</v>
      </c>
      <c r="C30" s="107">
        <v>50</v>
      </c>
      <c r="D30" s="52"/>
      <c r="E30" s="82">
        <f t="shared" si="1"/>
        <v>0</v>
      </c>
      <c r="F30" s="82">
        <f t="shared" si="2"/>
        <v>0</v>
      </c>
      <c r="G30" s="82">
        <f t="shared" si="3"/>
        <v>0</v>
      </c>
      <c r="H30" s="34"/>
    </row>
    <row r="31" spans="1:8" ht="53.25" customHeight="1">
      <c r="A31" s="8" t="s">
        <v>69</v>
      </c>
      <c r="B31" s="12" t="s">
        <v>351</v>
      </c>
      <c r="C31" s="107">
        <v>120</v>
      </c>
      <c r="D31" s="52"/>
      <c r="E31" s="82">
        <f t="shared" si="1"/>
        <v>0</v>
      </c>
      <c r="F31" s="82">
        <f t="shared" si="2"/>
        <v>0</v>
      </c>
      <c r="G31" s="82">
        <f t="shared" si="3"/>
        <v>0</v>
      </c>
      <c r="H31" s="34"/>
    </row>
    <row r="32" spans="1:8" ht="23.25" customHeight="1">
      <c r="A32" s="8" t="s">
        <v>70</v>
      </c>
      <c r="B32" s="12" t="s">
        <v>353</v>
      </c>
      <c r="C32" s="107">
        <v>50</v>
      </c>
      <c r="D32" s="52"/>
      <c r="E32" s="82">
        <f t="shared" si="1"/>
        <v>0</v>
      </c>
      <c r="F32" s="82">
        <f t="shared" si="2"/>
        <v>0</v>
      </c>
      <c r="G32" s="82">
        <f t="shared" si="3"/>
        <v>0</v>
      </c>
      <c r="H32" s="34"/>
    </row>
    <row r="33" spans="1:8" ht="59.25" customHeight="1">
      <c r="A33" s="8" t="s">
        <v>71</v>
      </c>
      <c r="B33" s="12" t="s">
        <v>352</v>
      </c>
      <c r="C33" s="107">
        <v>100</v>
      </c>
      <c r="D33" s="52"/>
      <c r="E33" s="82">
        <f t="shared" si="1"/>
        <v>0</v>
      </c>
      <c r="F33" s="82">
        <f t="shared" si="2"/>
        <v>0</v>
      </c>
      <c r="G33" s="82">
        <f t="shared" si="3"/>
        <v>0</v>
      </c>
      <c r="H33" s="34"/>
    </row>
    <row r="34" spans="1:8" ht="37.5" customHeight="1">
      <c r="A34" s="8" t="s">
        <v>73</v>
      </c>
      <c r="B34" s="12" t="s">
        <v>433</v>
      </c>
      <c r="C34" s="13">
        <v>30</v>
      </c>
      <c r="D34" s="11"/>
      <c r="E34" s="82">
        <f t="shared" si="1"/>
        <v>0</v>
      </c>
      <c r="F34" s="82">
        <f t="shared" si="2"/>
        <v>0</v>
      </c>
      <c r="G34" s="82">
        <f t="shared" si="3"/>
        <v>0</v>
      </c>
      <c r="H34" s="85"/>
    </row>
    <row r="35" spans="1:8" ht="35.25" customHeight="1">
      <c r="A35" s="8" t="s">
        <v>75</v>
      </c>
      <c r="B35" s="12" t="s">
        <v>432</v>
      </c>
      <c r="C35" s="13">
        <v>40</v>
      </c>
      <c r="D35" s="11"/>
      <c r="E35" s="82">
        <f t="shared" si="1"/>
        <v>0</v>
      </c>
      <c r="F35" s="82">
        <f t="shared" si="2"/>
        <v>0</v>
      </c>
      <c r="G35" s="82">
        <f t="shared" si="3"/>
        <v>0</v>
      </c>
      <c r="H35" s="85"/>
    </row>
    <row r="36" spans="1:8" ht="59.25" customHeight="1">
      <c r="A36" s="8" t="s">
        <v>76</v>
      </c>
      <c r="B36" s="12" t="s">
        <v>354</v>
      </c>
      <c r="C36" s="107">
        <v>20</v>
      </c>
      <c r="D36" s="52"/>
      <c r="E36" s="82">
        <f t="shared" si="1"/>
        <v>0</v>
      </c>
      <c r="F36" s="82">
        <f t="shared" si="2"/>
        <v>0</v>
      </c>
      <c r="G36" s="82">
        <f t="shared" si="3"/>
        <v>0</v>
      </c>
      <c r="H36" s="34"/>
    </row>
    <row r="37" spans="1:8" ht="45" customHeight="1">
      <c r="A37" s="8" t="s">
        <v>78</v>
      </c>
      <c r="B37" s="12" t="s">
        <v>213</v>
      </c>
      <c r="C37" s="107">
        <v>120</v>
      </c>
      <c r="D37" s="52"/>
      <c r="E37" s="82">
        <f t="shared" si="1"/>
        <v>0</v>
      </c>
      <c r="F37" s="82">
        <f t="shared" si="2"/>
        <v>0</v>
      </c>
      <c r="G37" s="82">
        <f t="shared" si="3"/>
        <v>0</v>
      </c>
      <c r="H37" s="34"/>
    </row>
    <row r="38" spans="1:8" ht="46.5" customHeight="1">
      <c r="A38" s="8" t="s">
        <v>80</v>
      </c>
      <c r="B38" s="12" t="s">
        <v>355</v>
      </c>
      <c r="C38" s="107">
        <v>50</v>
      </c>
      <c r="D38" s="52"/>
      <c r="E38" s="82">
        <f t="shared" si="1"/>
        <v>0</v>
      </c>
      <c r="F38" s="82">
        <f t="shared" si="2"/>
        <v>0</v>
      </c>
      <c r="G38" s="82">
        <f t="shared" si="3"/>
        <v>0</v>
      </c>
      <c r="H38" s="34"/>
    </row>
    <row r="39" spans="1:8" ht="33.75" customHeight="1">
      <c r="A39" s="8" t="s">
        <v>81</v>
      </c>
      <c r="B39" s="12" t="s">
        <v>356</v>
      </c>
      <c r="C39" s="107">
        <v>40</v>
      </c>
      <c r="D39" s="52"/>
      <c r="E39" s="82">
        <f t="shared" si="1"/>
        <v>0</v>
      </c>
      <c r="F39" s="82">
        <f t="shared" si="2"/>
        <v>0</v>
      </c>
      <c r="G39" s="82">
        <f t="shared" si="3"/>
        <v>0</v>
      </c>
      <c r="H39" s="34"/>
    </row>
    <row r="40" spans="1:8" ht="72" customHeight="1">
      <c r="A40" s="8" t="s">
        <v>82</v>
      </c>
      <c r="B40" s="12" t="s">
        <v>357</v>
      </c>
      <c r="C40" s="107">
        <v>20</v>
      </c>
      <c r="D40" s="52"/>
      <c r="E40" s="82">
        <f t="shared" si="1"/>
        <v>0</v>
      </c>
      <c r="F40" s="82">
        <f t="shared" si="2"/>
        <v>0</v>
      </c>
      <c r="G40" s="82">
        <f t="shared" si="3"/>
        <v>0</v>
      </c>
      <c r="H40" s="34"/>
    </row>
    <row r="41" spans="1:8" ht="55.5" customHeight="1">
      <c r="A41" s="8" t="s">
        <v>83</v>
      </c>
      <c r="B41" s="12" t="s">
        <v>358</v>
      </c>
      <c r="C41" s="107">
        <v>60</v>
      </c>
      <c r="D41" s="52"/>
      <c r="E41" s="82">
        <f t="shared" si="1"/>
        <v>0</v>
      </c>
      <c r="F41" s="82">
        <f t="shared" si="2"/>
        <v>0</v>
      </c>
      <c r="G41" s="82">
        <f t="shared" si="3"/>
        <v>0</v>
      </c>
      <c r="H41" s="34"/>
    </row>
    <row r="42" spans="1:8" ht="27.75" customHeight="1">
      <c r="A42" s="8" t="s">
        <v>84</v>
      </c>
      <c r="B42" s="12" t="s">
        <v>359</v>
      </c>
      <c r="C42" s="107">
        <v>80</v>
      </c>
      <c r="D42" s="52"/>
      <c r="E42" s="82">
        <f t="shared" si="1"/>
        <v>0</v>
      </c>
      <c r="F42" s="82">
        <f t="shared" si="2"/>
        <v>0</v>
      </c>
      <c r="G42" s="82">
        <f t="shared" si="3"/>
        <v>0</v>
      </c>
      <c r="H42" s="34"/>
    </row>
    <row r="43" spans="1:8" ht="77.25" customHeight="1">
      <c r="A43" s="8" t="s">
        <v>85</v>
      </c>
      <c r="B43" s="10" t="s">
        <v>360</v>
      </c>
      <c r="C43" s="107">
        <v>50</v>
      </c>
      <c r="D43" s="52"/>
      <c r="E43" s="82">
        <f t="shared" si="1"/>
        <v>0</v>
      </c>
      <c r="F43" s="82">
        <f t="shared" si="2"/>
        <v>0</v>
      </c>
      <c r="G43" s="82">
        <f t="shared" si="3"/>
        <v>0</v>
      </c>
      <c r="H43" s="34"/>
    </row>
    <row r="44" spans="1:8" ht="60.75" customHeight="1">
      <c r="A44" s="8" t="s">
        <v>86</v>
      </c>
      <c r="B44" s="12" t="s">
        <v>361</v>
      </c>
      <c r="C44" s="107">
        <v>50</v>
      </c>
      <c r="D44" s="52"/>
      <c r="E44" s="82">
        <f t="shared" si="1"/>
        <v>0</v>
      </c>
      <c r="F44" s="82">
        <f t="shared" si="2"/>
        <v>0</v>
      </c>
      <c r="G44" s="82">
        <f t="shared" si="3"/>
        <v>0</v>
      </c>
      <c r="H44" s="62"/>
    </row>
    <row r="45" spans="1:8" ht="35.25" customHeight="1">
      <c r="A45" s="8" t="s">
        <v>88</v>
      </c>
      <c r="B45" s="12" t="s">
        <v>362</v>
      </c>
      <c r="C45" s="107">
        <v>400</v>
      </c>
      <c r="D45" s="52"/>
      <c r="E45" s="82">
        <f t="shared" si="1"/>
        <v>0</v>
      </c>
      <c r="F45" s="82">
        <f t="shared" si="2"/>
        <v>0</v>
      </c>
      <c r="G45" s="82">
        <f t="shared" si="3"/>
        <v>0</v>
      </c>
      <c r="H45" s="34"/>
    </row>
    <row r="46" spans="1:8" ht="47.25" customHeight="1">
      <c r="A46" s="8" t="s">
        <v>89</v>
      </c>
      <c r="B46" s="12" t="s">
        <v>466</v>
      </c>
      <c r="C46" s="107">
        <v>120</v>
      </c>
      <c r="D46" s="52"/>
      <c r="E46" s="82">
        <f t="shared" si="1"/>
        <v>0</v>
      </c>
      <c r="F46" s="82">
        <f t="shared" si="2"/>
        <v>0</v>
      </c>
      <c r="G46" s="82">
        <f t="shared" si="3"/>
        <v>0</v>
      </c>
      <c r="H46" s="34"/>
    </row>
    <row r="47" spans="1:8" ht="34.5" customHeight="1">
      <c r="A47" s="8" t="s">
        <v>90</v>
      </c>
      <c r="B47" s="12" t="s">
        <v>363</v>
      </c>
      <c r="C47" s="107">
        <v>60</v>
      </c>
      <c r="D47" s="52"/>
      <c r="E47" s="82">
        <f t="shared" si="1"/>
        <v>0</v>
      </c>
      <c r="F47" s="82">
        <f t="shared" si="2"/>
        <v>0</v>
      </c>
      <c r="G47" s="82">
        <f t="shared" si="3"/>
        <v>0</v>
      </c>
      <c r="H47" s="34"/>
    </row>
    <row r="48" spans="1:8" ht="36" customHeight="1">
      <c r="A48" s="8" t="s">
        <v>444</v>
      </c>
      <c r="B48" s="12" t="s">
        <v>364</v>
      </c>
      <c r="C48" s="107">
        <v>80</v>
      </c>
      <c r="D48" s="52"/>
      <c r="E48" s="82">
        <f t="shared" si="1"/>
        <v>0</v>
      </c>
      <c r="F48" s="82">
        <f t="shared" si="2"/>
        <v>0</v>
      </c>
      <c r="G48" s="82">
        <f t="shared" si="3"/>
        <v>0</v>
      </c>
      <c r="H48" s="62"/>
    </row>
    <row r="49" spans="1:8" ht="117" customHeight="1">
      <c r="A49" s="8" t="s">
        <v>445</v>
      </c>
      <c r="B49" s="12" t="s">
        <v>157</v>
      </c>
      <c r="C49" s="107">
        <v>30</v>
      </c>
      <c r="D49" s="52"/>
      <c r="E49" s="82">
        <f t="shared" si="1"/>
        <v>0</v>
      </c>
      <c r="F49" s="82">
        <f t="shared" si="2"/>
        <v>0</v>
      </c>
      <c r="G49" s="82">
        <f t="shared" si="3"/>
        <v>0</v>
      </c>
      <c r="H49" s="34"/>
    </row>
    <row r="50" spans="1:8" ht="29.25" customHeight="1">
      <c r="A50" s="8" t="s">
        <v>92</v>
      </c>
      <c r="B50" s="12" t="s">
        <v>365</v>
      </c>
      <c r="C50" s="107">
        <v>20</v>
      </c>
      <c r="D50" s="52"/>
      <c r="E50" s="82">
        <f t="shared" si="1"/>
        <v>0</v>
      </c>
      <c r="F50" s="82">
        <f t="shared" si="2"/>
        <v>0</v>
      </c>
      <c r="G50" s="82">
        <f t="shared" si="3"/>
        <v>0</v>
      </c>
      <c r="H50" s="62"/>
    </row>
    <row r="51" spans="1:8" ht="42.75" customHeight="1">
      <c r="A51" s="8" t="s">
        <v>94</v>
      </c>
      <c r="B51" s="12" t="s">
        <v>161</v>
      </c>
      <c r="C51" s="107">
        <v>80</v>
      </c>
      <c r="D51" s="52"/>
      <c r="E51" s="82">
        <f t="shared" si="1"/>
        <v>0</v>
      </c>
      <c r="F51" s="82">
        <f t="shared" si="2"/>
        <v>0</v>
      </c>
      <c r="G51" s="82">
        <f t="shared" si="3"/>
        <v>0</v>
      </c>
      <c r="H51" s="34"/>
    </row>
    <row r="52" spans="1:8" ht="84.75" customHeight="1">
      <c r="A52" s="8" t="s">
        <v>95</v>
      </c>
      <c r="B52" s="12" t="s">
        <v>159</v>
      </c>
      <c r="C52" s="107">
        <v>80</v>
      </c>
      <c r="D52" s="52"/>
      <c r="E52" s="82">
        <f t="shared" si="1"/>
        <v>0</v>
      </c>
      <c r="F52" s="82">
        <f t="shared" si="2"/>
        <v>0</v>
      </c>
      <c r="G52" s="82">
        <f t="shared" si="3"/>
        <v>0</v>
      </c>
      <c r="H52" s="34"/>
    </row>
    <row r="53" spans="1:8" ht="25.5" customHeight="1">
      <c r="A53" s="8" t="s">
        <v>96</v>
      </c>
      <c r="B53" s="12" t="s">
        <v>165</v>
      </c>
      <c r="C53" s="107">
        <v>80</v>
      </c>
      <c r="D53" s="52"/>
      <c r="E53" s="82">
        <f t="shared" si="1"/>
        <v>0</v>
      </c>
      <c r="F53" s="82">
        <f t="shared" si="2"/>
        <v>0</v>
      </c>
      <c r="G53" s="82">
        <f t="shared" si="3"/>
        <v>0</v>
      </c>
      <c r="H53" s="34"/>
    </row>
    <row r="54" spans="1:8" ht="84" customHeight="1">
      <c r="A54" s="8" t="s">
        <v>97</v>
      </c>
      <c r="B54" s="12" t="s">
        <v>158</v>
      </c>
      <c r="C54" s="107">
        <v>80</v>
      </c>
      <c r="D54" s="52"/>
      <c r="E54" s="82">
        <f t="shared" si="1"/>
        <v>0</v>
      </c>
      <c r="F54" s="82">
        <f t="shared" si="2"/>
        <v>0</v>
      </c>
      <c r="G54" s="82">
        <f t="shared" si="3"/>
        <v>0</v>
      </c>
      <c r="H54" s="34"/>
    </row>
    <row r="55" spans="1:8" ht="68.25" customHeight="1">
      <c r="A55" s="8" t="s">
        <v>98</v>
      </c>
      <c r="B55" s="12" t="s">
        <v>366</v>
      </c>
      <c r="C55" s="107">
        <v>30</v>
      </c>
      <c r="D55" s="52"/>
      <c r="E55" s="82">
        <f t="shared" si="1"/>
        <v>0</v>
      </c>
      <c r="F55" s="82">
        <f t="shared" si="2"/>
        <v>0</v>
      </c>
      <c r="G55" s="82">
        <f t="shared" si="3"/>
        <v>0</v>
      </c>
      <c r="H55" s="34"/>
    </row>
    <row r="56" spans="1:8" ht="56.25" customHeight="1">
      <c r="A56" s="8" t="s">
        <v>100</v>
      </c>
      <c r="B56" s="12" t="s">
        <v>367</v>
      </c>
      <c r="C56" s="107">
        <v>10</v>
      </c>
      <c r="D56" s="52"/>
      <c r="E56" s="82">
        <f t="shared" si="1"/>
        <v>0</v>
      </c>
      <c r="F56" s="82">
        <f t="shared" si="2"/>
        <v>0</v>
      </c>
      <c r="G56" s="82">
        <f t="shared" si="3"/>
        <v>0</v>
      </c>
      <c r="H56" s="34"/>
    </row>
    <row r="57" spans="1:8" ht="30.75" customHeight="1">
      <c r="A57" s="8" t="s">
        <v>101</v>
      </c>
      <c r="B57" s="12" t="s">
        <v>434</v>
      </c>
      <c r="C57" s="13">
        <v>30</v>
      </c>
      <c r="D57" s="11"/>
      <c r="E57" s="86">
        <f t="shared" si="1"/>
        <v>0</v>
      </c>
      <c r="F57" s="82">
        <f t="shared" si="2"/>
        <v>0</v>
      </c>
      <c r="G57" s="82">
        <f t="shared" si="3"/>
        <v>0</v>
      </c>
      <c r="H57" s="85"/>
    </row>
    <row r="58" spans="1:8" ht="47.25" customHeight="1">
      <c r="A58" s="8" t="s">
        <v>102</v>
      </c>
      <c r="B58" s="12" t="s">
        <v>162</v>
      </c>
      <c r="C58" s="107">
        <v>100</v>
      </c>
      <c r="D58" s="52"/>
      <c r="E58" s="82">
        <f t="shared" si="1"/>
        <v>0</v>
      </c>
      <c r="F58" s="82">
        <f t="shared" si="2"/>
        <v>0</v>
      </c>
      <c r="G58" s="82">
        <f t="shared" si="3"/>
        <v>0</v>
      </c>
      <c r="H58" s="34"/>
    </row>
    <row r="59" spans="1:8" ht="26.25" customHeight="1">
      <c r="A59" s="8" t="s">
        <v>103</v>
      </c>
      <c r="B59" s="12" t="s">
        <v>368</v>
      </c>
      <c r="C59" s="107">
        <v>100</v>
      </c>
      <c r="D59" s="52"/>
      <c r="E59" s="82">
        <f t="shared" si="1"/>
        <v>0</v>
      </c>
      <c r="F59" s="82">
        <f t="shared" si="2"/>
        <v>0</v>
      </c>
      <c r="G59" s="82">
        <f t="shared" si="3"/>
        <v>0</v>
      </c>
      <c r="H59" s="34"/>
    </row>
    <row r="60" spans="1:8" ht="45.75" customHeight="1">
      <c r="A60" s="8" t="s">
        <v>104</v>
      </c>
      <c r="B60" s="12" t="s">
        <v>478</v>
      </c>
      <c r="C60" s="13">
        <v>30</v>
      </c>
      <c r="D60" s="11"/>
      <c r="E60" s="82">
        <f t="shared" si="1"/>
        <v>0</v>
      </c>
      <c r="F60" s="82">
        <f t="shared" si="2"/>
        <v>0</v>
      </c>
      <c r="G60" s="82">
        <f t="shared" si="3"/>
        <v>0</v>
      </c>
      <c r="H60" s="85"/>
    </row>
    <row r="61" spans="1:8" ht="47.25" customHeight="1">
      <c r="A61" s="8" t="s">
        <v>106</v>
      </c>
      <c r="B61" s="12" t="s">
        <v>369</v>
      </c>
      <c r="C61" s="107">
        <v>30</v>
      </c>
      <c r="D61" s="52"/>
      <c r="E61" s="82">
        <f t="shared" si="1"/>
        <v>0</v>
      </c>
      <c r="F61" s="82">
        <f t="shared" si="2"/>
        <v>0</v>
      </c>
      <c r="G61" s="82">
        <f t="shared" si="3"/>
        <v>0</v>
      </c>
      <c r="H61" s="62"/>
    </row>
    <row r="62" spans="1:8" ht="50.25" customHeight="1">
      <c r="A62" s="8" t="s">
        <v>107</v>
      </c>
      <c r="B62" s="12" t="s">
        <v>435</v>
      </c>
      <c r="C62" s="107">
        <v>180</v>
      </c>
      <c r="D62" s="52"/>
      <c r="E62" s="82">
        <f t="shared" si="1"/>
        <v>0</v>
      </c>
      <c r="F62" s="82">
        <f t="shared" si="2"/>
        <v>0</v>
      </c>
      <c r="G62" s="82">
        <f t="shared" si="3"/>
        <v>0</v>
      </c>
      <c r="H62" s="34"/>
    </row>
    <row r="63" spans="1:8" ht="26.25" customHeight="1">
      <c r="A63" s="8" t="s">
        <v>108</v>
      </c>
      <c r="B63" s="33" t="s">
        <v>370</v>
      </c>
      <c r="C63" s="107">
        <v>15</v>
      </c>
      <c r="D63" s="52"/>
      <c r="E63" s="82">
        <f t="shared" si="1"/>
        <v>0</v>
      </c>
      <c r="F63" s="82">
        <f t="shared" si="2"/>
        <v>0</v>
      </c>
      <c r="G63" s="82">
        <f t="shared" si="3"/>
        <v>0</v>
      </c>
      <c r="H63" s="34"/>
    </row>
    <row r="64" spans="1:8" ht="27.75" customHeight="1">
      <c r="A64" s="8" t="s">
        <v>109</v>
      </c>
      <c r="B64" s="14" t="s">
        <v>371</v>
      </c>
      <c r="C64" s="107">
        <v>40</v>
      </c>
      <c r="D64" s="52"/>
      <c r="E64" s="82">
        <f t="shared" si="1"/>
        <v>0</v>
      </c>
      <c r="F64" s="82">
        <f t="shared" si="2"/>
        <v>0</v>
      </c>
      <c r="G64" s="82">
        <f t="shared" si="3"/>
        <v>0</v>
      </c>
    </row>
    <row r="65" spans="1:8" ht="36" customHeight="1">
      <c r="A65" s="8" t="s">
        <v>110</v>
      </c>
      <c r="B65" s="12" t="s">
        <v>436</v>
      </c>
      <c r="C65" s="107">
        <v>15</v>
      </c>
      <c r="D65" s="52"/>
      <c r="E65" s="82">
        <f t="shared" si="1"/>
        <v>0</v>
      </c>
      <c r="F65" s="82">
        <f t="shared" si="2"/>
        <v>0</v>
      </c>
      <c r="G65" s="82">
        <f t="shared" si="3"/>
        <v>0</v>
      </c>
    </row>
    <row r="66" spans="1:8" ht="42" customHeight="1">
      <c r="A66" s="8" t="s">
        <v>111</v>
      </c>
      <c r="B66" s="55" t="s">
        <v>372</v>
      </c>
      <c r="C66" s="107">
        <v>10</v>
      </c>
      <c r="D66" s="52"/>
      <c r="E66" s="82">
        <f t="shared" si="1"/>
        <v>0</v>
      </c>
      <c r="F66" s="82">
        <f t="shared" si="2"/>
        <v>0</v>
      </c>
      <c r="G66" s="82">
        <f t="shared" si="3"/>
        <v>0</v>
      </c>
    </row>
    <row r="67" spans="1:8" ht="82.5" customHeight="1">
      <c r="A67" s="8" t="s">
        <v>112</v>
      </c>
      <c r="B67" s="12" t="s">
        <v>373</v>
      </c>
      <c r="C67" s="107">
        <v>300</v>
      </c>
      <c r="D67" s="52"/>
      <c r="E67" s="82">
        <f t="shared" si="1"/>
        <v>0</v>
      </c>
      <c r="F67" s="82">
        <f t="shared" si="2"/>
        <v>0</v>
      </c>
      <c r="G67" s="82">
        <f t="shared" si="3"/>
        <v>0</v>
      </c>
      <c r="H67" s="34"/>
    </row>
    <row r="68" spans="1:8" ht="63.75" customHeight="1">
      <c r="A68" s="8" t="s">
        <v>113</v>
      </c>
      <c r="B68" s="12" t="s">
        <v>477</v>
      </c>
      <c r="C68" s="13">
        <v>25</v>
      </c>
      <c r="D68" s="11"/>
      <c r="E68" s="82">
        <f t="shared" si="1"/>
        <v>0</v>
      </c>
      <c r="F68" s="82">
        <f t="shared" si="2"/>
        <v>0</v>
      </c>
      <c r="G68" s="82">
        <f t="shared" si="3"/>
        <v>0</v>
      </c>
      <c r="H68" s="85"/>
    </row>
    <row r="69" spans="1:8" ht="28.5" customHeight="1">
      <c r="A69" s="8" t="s">
        <v>114</v>
      </c>
      <c r="B69" s="12" t="s">
        <v>438</v>
      </c>
      <c r="C69" s="13">
        <v>60</v>
      </c>
      <c r="D69" s="11"/>
      <c r="E69" s="82">
        <f t="shared" si="1"/>
        <v>0</v>
      </c>
      <c r="F69" s="82">
        <f t="shared" si="2"/>
        <v>0</v>
      </c>
      <c r="G69" s="82">
        <f t="shared" si="3"/>
        <v>0</v>
      </c>
      <c r="H69" s="85"/>
    </row>
    <row r="70" spans="1:8" ht="24" customHeight="1">
      <c r="A70" s="8" t="s">
        <v>116</v>
      </c>
      <c r="B70" s="12" t="s">
        <v>481</v>
      </c>
      <c r="C70" s="107">
        <v>40</v>
      </c>
      <c r="D70" s="52"/>
      <c r="E70" s="82">
        <f t="shared" si="1"/>
        <v>0</v>
      </c>
      <c r="F70" s="82">
        <f t="shared" si="2"/>
        <v>0</v>
      </c>
      <c r="G70" s="82">
        <f t="shared" si="3"/>
        <v>0</v>
      </c>
      <c r="H70" s="34"/>
    </row>
    <row r="71" spans="1:8" ht="33" customHeight="1">
      <c r="A71" s="8" t="s">
        <v>117</v>
      </c>
      <c r="B71" s="12" t="s">
        <v>437</v>
      </c>
      <c r="C71" s="107">
        <v>40</v>
      </c>
      <c r="D71" s="52"/>
      <c r="E71" s="82">
        <f t="shared" si="1"/>
        <v>0</v>
      </c>
      <c r="F71" s="82">
        <f t="shared" si="2"/>
        <v>0</v>
      </c>
      <c r="G71" s="82">
        <f t="shared" si="3"/>
        <v>0</v>
      </c>
      <c r="H71" s="34"/>
    </row>
    <row r="72" spans="1:8" ht="47.25" customHeight="1">
      <c r="A72" s="8" t="s">
        <v>118</v>
      </c>
      <c r="B72" s="12" t="s">
        <v>374</v>
      </c>
      <c r="C72" s="107">
        <v>60</v>
      </c>
      <c r="D72" s="52"/>
      <c r="E72" s="82">
        <f t="shared" si="1"/>
        <v>0</v>
      </c>
      <c r="F72" s="82">
        <f t="shared" si="2"/>
        <v>0</v>
      </c>
      <c r="G72" s="82">
        <f t="shared" si="3"/>
        <v>0</v>
      </c>
      <c r="H72" s="34"/>
    </row>
    <row r="73" spans="1:8" ht="46.5" customHeight="1">
      <c r="A73" s="8" t="s">
        <v>119</v>
      </c>
      <c r="B73" s="12" t="s">
        <v>482</v>
      </c>
      <c r="C73" s="107">
        <v>5</v>
      </c>
      <c r="D73" s="52"/>
      <c r="E73" s="82">
        <f t="shared" si="1"/>
        <v>0</v>
      </c>
      <c r="F73" s="82">
        <f t="shared" si="2"/>
        <v>0</v>
      </c>
      <c r="G73" s="82">
        <f t="shared" si="3"/>
        <v>0</v>
      </c>
      <c r="H73" s="62"/>
    </row>
    <row r="74" spans="1:8" ht="39.75" customHeight="1">
      <c r="A74" s="8" t="s">
        <v>121</v>
      </c>
      <c r="B74" s="33" t="s">
        <v>375</v>
      </c>
      <c r="C74" s="107">
        <v>25</v>
      </c>
      <c r="D74" s="52"/>
      <c r="E74" s="82">
        <f t="shared" ref="E74:E90" si="4">C74*D74</f>
        <v>0</v>
      </c>
      <c r="F74" s="82">
        <f t="shared" ref="F74:F90" si="5">E74*5/100</f>
        <v>0</v>
      </c>
      <c r="G74" s="82">
        <f t="shared" ref="G74:G90" si="6">E74+F74</f>
        <v>0</v>
      </c>
      <c r="H74" s="34"/>
    </row>
    <row r="75" spans="1:8" ht="60.75" customHeight="1">
      <c r="A75" s="8" t="s">
        <v>122</v>
      </c>
      <c r="B75" s="12" t="s">
        <v>376</v>
      </c>
      <c r="C75" s="107">
        <v>30</v>
      </c>
      <c r="D75" s="52"/>
      <c r="E75" s="82">
        <f t="shared" si="4"/>
        <v>0</v>
      </c>
      <c r="F75" s="82">
        <f t="shared" si="5"/>
        <v>0</v>
      </c>
      <c r="G75" s="82">
        <f t="shared" si="6"/>
        <v>0</v>
      </c>
      <c r="H75" s="34"/>
    </row>
    <row r="76" spans="1:8" ht="58.5" customHeight="1">
      <c r="A76" s="8" t="s">
        <v>123</v>
      </c>
      <c r="B76" s="12" t="s">
        <v>377</v>
      </c>
      <c r="C76" s="107">
        <v>350</v>
      </c>
      <c r="D76" s="52"/>
      <c r="E76" s="82">
        <f t="shared" si="4"/>
        <v>0</v>
      </c>
      <c r="F76" s="82">
        <f t="shared" si="5"/>
        <v>0</v>
      </c>
      <c r="G76" s="82">
        <f t="shared" si="6"/>
        <v>0</v>
      </c>
      <c r="H76" s="34"/>
    </row>
    <row r="77" spans="1:8" ht="42" customHeight="1">
      <c r="A77" s="8" t="s">
        <v>124</v>
      </c>
      <c r="B77" s="12" t="s">
        <v>439</v>
      </c>
      <c r="C77" s="13">
        <v>20</v>
      </c>
      <c r="D77" s="11"/>
      <c r="E77" s="82">
        <f t="shared" si="4"/>
        <v>0</v>
      </c>
      <c r="F77" s="82">
        <f t="shared" si="5"/>
        <v>0</v>
      </c>
      <c r="G77" s="82">
        <f t="shared" si="6"/>
        <v>0</v>
      </c>
      <c r="H77" s="85"/>
    </row>
    <row r="78" spans="1:8" ht="69.75" customHeight="1">
      <c r="A78" s="8" t="s">
        <v>125</v>
      </c>
      <c r="B78" s="12" t="s">
        <v>378</v>
      </c>
      <c r="C78" s="107">
        <v>20</v>
      </c>
      <c r="D78" s="52"/>
      <c r="E78" s="82">
        <f t="shared" si="4"/>
        <v>0</v>
      </c>
      <c r="F78" s="82">
        <f t="shared" si="5"/>
        <v>0</v>
      </c>
      <c r="G78" s="82">
        <f t="shared" si="6"/>
        <v>0</v>
      </c>
      <c r="H78" s="34"/>
    </row>
    <row r="79" spans="1:8" ht="45" customHeight="1">
      <c r="A79" s="8" t="s">
        <v>127</v>
      </c>
      <c r="B79" s="12" t="s">
        <v>379</v>
      </c>
      <c r="C79" s="107">
        <v>70</v>
      </c>
      <c r="D79" s="52"/>
      <c r="E79" s="82">
        <f t="shared" si="4"/>
        <v>0</v>
      </c>
      <c r="F79" s="82">
        <f t="shared" si="5"/>
        <v>0</v>
      </c>
      <c r="G79" s="82">
        <f t="shared" si="6"/>
        <v>0</v>
      </c>
      <c r="H79" s="34"/>
    </row>
    <row r="80" spans="1:8" ht="31.5" customHeight="1">
      <c r="A80" s="8" t="s">
        <v>129</v>
      </c>
      <c r="B80" s="12" t="s">
        <v>380</v>
      </c>
      <c r="C80" s="107">
        <v>10</v>
      </c>
      <c r="D80" s="52"/>
      <c r="E80" s="82">
        <f t="shared" si="4"/>
        <v>0</v>
      </c>
      <c r="F80" s="82">
        <f t="shared" si="5"/>
        <v>0</v>
      </c>
      <c r="G80" s="82">
        <f t="shared" si="6"/>
        <v>0</v>
      </c>
      <c r="H80" s="62"/>
    </row>
    <row r="81" spans="1:8" ht="49.5" customHeight="1">
      <c r="A81" s="8" t="s">
        <v>131</v>
      </c>
      <c r="B81" s="12" t="s">
        <v>381</v>
      </c>
      <c r="C81" s="107">
        <v>30</v>
      </c>
      <c r="D81" s="52"/>
      <c r="E81" s="82">
        <f t="shared" si="4"/>
        <v>0</v>
      </c>
      <c r="F81" s="82">
        <f t="shared" si="5"/>
        <v>0</v>
      </c>
      <c r="G81" s="82">
        <f t="shared" si="6"/>
        <v>0</v>
      </c>
      <c r="H81" s="34"/>
    </row>
    <row r="82" spans="1:8" ht="24" customHeight="1">
      <c r="A82" s="8" t="s">
        <v>486</v>
      </c>
      <c r="B82" s="12" t="s">
        <v>382</v>
      </c>
      <c r="C82" s="107">
        <v>10</v>
      </c>
      <c r="D82" s="52"/>
      <c r="E82" s="82">
        <f t="shared" si="4"/>
        <v>0</v>
      </c>
      <c r="F82" s="82">
        <f t="shared" si="5"/>
        <v>0</v>
      </c>
      <c r="G82" s="82">
        <f t="shared" si="6"/>
        <v>0</v>
      </c>
      <c r="H82" s="34"/>
    </row>
    <row r="83" spans="1:8" ht="59.25" customHeight="1">
      <c r="A83" s="8" t="s">
        <v>133</v>
      </c>
      <c r="B83" s="12" t="s">
        <v>467</v>
      </c>
      <c r="C83" s="107">
        <v>50</v>
      </c>
      <c r="D83" s="52"/>
      <c r="E83" s="82">
        <f t="shared" si="4"/>
        <v>0</v>
      </c>
      <c r="F83" s="82">
        <f t="shared" si="5"/>
        <v>0</v>
      </c>
      <c r="G83" s="82">
        <f t="shared" si="6"/>
        <v>0</v>
      </c>
      <c r="H83" s="34"/>
    </row>
    <row r="84" spans="1:8" ht="96.75" customHeight="1">
      <c r="A84" s="8" t="s">
        <v>134</v>
      </c>
      <c r="B84" s="12" t="s">
        <v>383</v>
      </c>
      <c r="C84" s="107">
        <v>50</v>
      </c>
      <c r="D84" s="52"/>
      <c r="E84" s="82">
        <f t="shared" si="4"/>
        <v>0</v>
      </c>
      <c r="F84" s="82">
        <f t="shared" si="5"/>
        <v>0</v>
      </c>
      <c r="G84" s="82">
        <f t="shared" si="6"/>
        <v>0</v>
      </c>
      <c r="H84" s="34"/>
    </row>
    <row r="85" spans="1:8" ht="28.5" customHeight="1">
      <c r="A85" s="8" t="s">
        <v>487</v>
      </c>
      <c r="B85" s="12" t="s">
        <v>384</v>
      </c>
      <c r="C85" s="107">
        <v>60</v>
      </c>
      <c r="D85" s="52"/>
      <c r="E85" s="82">
        <f t="shared" si="4"/>
        <v>0</v>
      </c>
      <c r="F85" s="82">
        <f t="shared" si="5"/>
        <v>0</v>
      </c>
      <c r="G85" s="82">
        <f t="shared" si="6"/>
        <v>0</v>
      </c>
      <c r="H85" s="34"/>
    </row>
    <row r="86" spans="1:8" ht="60" customHeight="1">
      <c r="A86" s="8" t="s">
        <v>488</v>
      </c>
      <c r="B86" s="12" t="s">
        <v>385</v>
      </c>
      <c r="C86" s="107">
        <v>10</v>
      </c>
      <c r="D86" s="52"/>
      <c r="E86" s="82">
        <f t="shared" si="4"/>
        <v>0</v>
      </c>
      <c r="F86" s="82">
        <f t="shared" si="5"/>
        <v>0</v>
      </c>
      <c r="G86" s="82">
        <f t="shared" si="6"/>
        <v>0</v>
      </c>
      <c r="H86" s="34"/>
    </row>
    <row r="87" spans="1:8" ht="69.75" customHeight="1">
      <c r="A87" s="8" t="s">
        <v>489</v>
      </c>
      <c r="B87" s="12" t="s">
        <v>389</v>
      </c>
      <c r="C87" s="107">
        <v>600</v>
      </c>
      <c r="D87" s="52"/>
      <c r="E87" s="82">
        <f t="shared" si="4"/>
        <v>0</v>
      </c>
      <c r="F87" s="82">
        <f t="shared" si="5"/>
        <v>0</v>
      </c>
      <c r="G87" s="82">
        <f t="shared" si="6"/>
        <v>0</v>
      </c>
      <c r="H87" s="34"/>
    </row>
    <row r="88" spans="1:8" ht="27" customHeight="1">
      <c r="A88" s="8" t="s">
        <v>490</v>
      </c>
      <c r="B88" s="12" t="s">
        <v>386</v>
      </c>
      <c r="C88" s="107">
        <v>50</v>
      </c>
      <c r="D88" s="52"/>
      <c r="E88" s="82">
        <f t="shared" si="4"/>
        <v>0</v>
      </c>
      <c r="F88" s="82">
        <f t="shared" si="5"/>
        <v>0</v>
      </c>
      <c r="G88" s="82">
        <f t="shared" si="6"/>
        <v>0</v>
      </c>
      <c r="H88" s="62"/>
    </row>
    <row r="89" spans="1:8" ht="51.75" customHeight="1">
      <c r="A89" s="8" t="s">
        <v>491</v>
      </c>
      <c r="B89" s="12" t="s">
        <v>387</v>
      </c>
      <c r="C89" s="107">
        <v>90</v>
      </c>
      <c r="D89" s="52"/>
      <c r="E89" s="82">
        <f t="shared" si="4"/>
        <v>0</v>
      </c>
      <c r="F89" s="82">
        <f t="shared" si="5"/>
        <v>0</v>
      </c>
      <c r="G89" s="82">
        <f t="shared" si="6"/>
        <v>0</v>
      </c>
      <c r="H89" s="62"/>
    </row>
    <row r="90" spans="1:8" ht="24" customHeight="1" thickBot="1">
      <c r="A90" s="8" t="s">
        <v>492</v>
      </c>
      <c r="B90" s="12" t="s">
        <v>388</v>
      </c>
      <c r="C90" s="107">
        <v>20</v>
      </c>
      <c r="D90" s="52"/>
      <c r="E90" s="82">
        <f t="shared" si="4"/>
        <v>0</v>
      </c>
      <c r="F90" s="82">
        <f t="shared" si="5"/>
        <v>0</v>
      </c>
      <c r="G90" s="82">
        <f t="shared" si="6"/>
        <v>0</v>
      </c>
      <c r="H90" s="62"/>
    </row>
    <row r="91" spans="1:8" ht="36.75" customHeight="1" thickBot="1">
      <c r="A91" s="124" t="s">
        <v>9</v>
      </c>
      <c r="B91" s="124"/>
      <c r="C91" s="124"/>
      <c r="D91" s="124"/>
      <c r="E91" s="94">
        <f>SUM(E9:E90)</f>
        <v>0</v>
      </c>
      <c r="F91" s="94">
        <f>SUM(F9:F90)</f>
        <v>0</v>
      </c>
      <c r="G91" s="95">
        <f>SUM(G9:G90)</f>
        <v>0</v>
      </c>
      <c r="H91" s="34"/>
    </row>
    <row r="92" spans="1:8">
      <c r="A92" s="2"/>
      <c r="B92" s="2"/>
      <c r="C92" s="2"/>
      <c r="D92" s="2"/>
      <c r="E92" s="2"/>
      <c r="F92" s="2"/>
      <c r="G92" s="2"/>
    </row>
    <row r="93" spans="1:8">
      <c r="A93" s="119" t="s">
        <v>217</v>
      </c>
      <c r="B93" s="119"/>
      <c r="C93" s="119"/>
      <c r="D93" s="119"/>
      <c r="E93" s="119"/>
      <c r="F93" s="119"/>
      <c r="G93" s="119"/>
    </row>
    <row r="94" spans="1:8">
      <c r="A94" s="119"/>
      <c r="B94" s="119"/>
      <c r="C94" s="119"/>
      <c r="D94" s="119"/>
      <c r="E94" s="119"/>
      <c r="F94" s="119"/>
      <c r="G94" s="119"/>
    </row>
    <row r="95" spans="1:8">
      <c r="A95" s="119"/>
      <c r="B95" s="119"/>
      <c r="C95" s="119"/>
      <c r="D95" s="119"/>
      <c r="E95" s="119"/>
      <c r="F95" s="119"/>
      <c r="G95" s="119"/>
    </row>
    <row r="96" spans="1:8">
      <c r="A96" s="119"/>
      <c r="B96" s="119"/>
      <c r="C96" s="119"/>
      <c r="D96" s="119"/>
      <c r="E96" s="119"/>
      <c r="F96" s="119"/>
      <c r="G96" s="119"/>
    </row>
    <row r="97" spans="1:7">
      <c r="A97" s="119"/>
      <c r="B97" s="119"/>
      <c r="C97" s="119"/>
      <c r="D97" s="119"/>
      <c r="E97" s="119"/>
      <c r="F97" s="119"/>
      <c r="G97" s="119"/>
    </row>
    <row r="98" spans="1:7">
      <c r="A98" s="119"/>
      <c r="B98" s="119"/>
      <c r="C98" s="119"/>
      <c r="D98" s="119"/>
      <c r="E98" s="119"/>
      <c r="F98" s="119"/>
      <c r="G98" s="119"/>
    </row>
    <row r="99" spans="1:7">
      <c r="A99" s="119"/>
      <c r="B99" s="119"/>
      <c r="C99" s="119"/>
      <c r="D99" s="119"/>
      <c r="E99" s="119"/>
      <c r="F99" s="119"/>
      <c r="G99" s="119"/>
    </row>
    <row r="100" spans="1:7">
      <c r="A100" s="119"/>
      <c r="B100" s="119"/>
      <c r="C100" s="119"/>
      <c r="D100" s="119"/>
      <c r="E100" s="119"/>
      <c r="F100" s="119"/>
      <c r="G100" s="119"/>
    </row>
    <row r="101" spans="1:7">
      <c r="A101" s="119"/>
      <c r="B101" s="119"/>
      <c r="C101" s="119"/>
      <c r="D101" s="119"/>
      <c r="E101" s="119"/>
      <c r="F101" s="119"/>
      <c r="G101" s="119"/>
    </row>
    <row r="102" spans="1:7">
      <c r="A102" s="119"/>
      <c r="B102" s="119"/>
      <c r="C102" s="119"/>
      <c r="D102" s="119"/>
      <c r="E102" s="119"/>
      <c r="F102" s="119"/>
      <c r="G102" s="119"/>
    </row>
    <row r="103" spans="1:7">
      <c r="A103" s="119"/>
      <c r="B103" s="119"/>
      <c r="C103" s="119"/>
      <c r="D103" s="119"/>
      <c r="E103" s="119"/>
      <c r="F103" s="119"/>
      <c r="G103" s="119"/>
    </row>
    <row r="104" spans="1:7">
      <c r="A104" s="119"/>
      <c r="B104" s="119"/>
      <c r="C104" s="119"/>
      <c r="D104" s="119"/>
      <c r="E104" s="119"/>
      <c r="F104" s="119"/>
      <c r="G104" s="119"/>
    </row>
    <row r="105" spans="1:7" ht="71.25" customHeight="1">
      <c r="A105" s="119"/>
      <c r="B105" s="119"/>
      <c r="C105" s="119"/>
      <c r="D105" s="119"/>
      <c r="E105" s="119"/>
      <c r="F105" s="119"/>
      <c r="G105" s="119"/>
    </row>
    <row r="106" spans="1:7">
      <c r="A106" s="2"/>
      <c r="B106" s="2"/>
      <c r="C106" s="2"/>
      <c r="D106" s="2"/>
      <c r="E106" s="2"/>
      <c r="F106" s="2"/>
      <c r="G106" s="2"/>
    </row>
    <row r="107" spans="1:7">
      <c r="A107" s="2" t="s">
        <v>173</v>
      </c>
      <c r="B107" s="2"/>
      <c r="C107" s="2"/>
      <c r="D107" s="2"/>
      <c r="E107" s="2"/>
      <c r="F107" s="2"/>
      <c r="G107" s="2"/>
    </row>
    <row r="108" spans="1:7">
      <c r="A108" s="2"/>
      <c r="B108" s="2"/>
      <c r="C108" s="2"/>
      <c r="D108" s="2"/>
      <c r="E108" s="2"/>
      <c r="F108" s="2"/>
      <c r="G108" s="2"/>
    </row>
  </sheetData>
  <sheetProtection sheet="1" objects="1" scenarios="1"/>
  <protectedRanges>
    <protectedRange sqref="D9:D90" name="cena jednostkowa"/>
  </protectedRanges>
  <mergeCells count="7">
    <mergeCell ref="A93:G105"/>
    <mergeCell ref="B1:C1"/>
    <mergeCell ref="A3:G3"/>
    <mergeCell ref="A4:G5"/>
    <mergeCell ref="A6:G6"/>
    <mergeCell ref="A91:D91"/>
    <mergeCell ref="B2:C2"/>
  </mergeCells>
  <pageMargins left="0" right="0" top="0" bottom="0" header="0" footer="0"/>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dimension ref="A1:V94"/>
  <sheetViews>
    <sheetView topLeftCell="A61" zoomScale="120" zoomScaleNormal="120" workbookViewId="0">
      <selection activeCell="I77" sqref="I77"/>
    </sheetView>
  </sheetViews>
  <sheetFormatPr defaultColWidth="11.42578125" defaultRowHeight="15"/>
  <cols>
    <col min="1" max="1" width="4.42578125" customWidth="1"/>
    <col min="2" max="2" width="34.28515625" customWidth="1"/>
    <col min="3" max="3" width="5" customWidth="1"/>
    <col min="4" max="4" width="5.5703125" customWidth="1"/>
    <col min="5" max="5" width="8.42578125" customWidth="1"/>
    <col min="6" max="6" width="11.42578125" customWidth="1"/>
    <col min="7" max="7" width="6.5703125" customWidth="1"/>
    <col min="8" max="8" width="10.140625" customWidth="1"/>
    <col min="9" max="9" width="12.42578125" customWidth="1"/>
    <col min="10" max="10" width="5.28515625" customWidth="1"/>
    <col min="11" max="11" width="6.85546875" customWidth="1"/>
    <col min="12" max="12" width="14" customWidth="1"/>
    <col min="13" max="13" width="7.140625" customWidth="1"/>
    <col min="14" max="14" width="8" customWidth="1"/>
    <col min="15" max="15" width="5.28515625" customWidth="1"/>
    <col min="16" max="16" width="5" customWidth="1"/>
    <col min="17" max="17" width="5.5703125" customWidth="1"/>
    <col min="18" max="18" width="6.42578125" customWidth="1"/>
    <col min="19" max="19" width="10.5703125" customWidth="1"/>
    <col min="20" max="20" width="6.5703125" customWidth="1"/>
    <col min="21" max="21" width="9.42578125" customWidth="1"/>
    <col min="22" max="22" width="12.140625" customWidth="1"/>
  </cols>
  <sheetData>
    <row r="1" spans="1:10" ht="34.5" customHeight="1">
      <c r="A1" s="109"/>
      <c r="B1" s="120" t="s">
        <v>554</v>
      </c>
      <c r="C1" s="120"/>
      <c r="D1" s="109"/>
      <c r="E1" s="109"/>
      <c r="F1" s="109"/>
      <c r="G1" s="109"/>
      <c r="H1" s="106" t="s">
        <v>215</v>
      </c>
      <c r="I1" s="109"/>
    </row>
    <row r="2" spans="1:10" ht="79.5" customHeight="1">
      <c r="A2" s="2"/>
      <c r="B2" s="125" t="s">
        <v>214</v>
      </c>
      <c r="C2" s="125"/>
      <c r="D2" s="2"/>
      <c r="E2" s="2"/>
      <c r="F2" s="2"/>
      <c r="G2" s="2"/>
      <c r="H2" s="2"/>
      <c r="I2" s="2"/>
    </row>
    <row r="3" spans="1:10">
      <c r="A3" s="121" t="s">
        <v>166</v>
      </c>
      <c r="B3" s="121"/>
      <c r="C3" s="121"/>
      <c r="D3" s="121"/>
      <c r="E3" s="121"/>
      <c r="F3" s="121"/>
      <c r="G3" s="121"/>
      <c r="H3" s="121"/>
      <c r="I3" s="121"/>
    </row>
    <row r="4" spans="1:10" ht="15" customHeight="1">
      <c r="A4" s="122" t="s">
        <v>218</v>
      </c>
      <c r="B4" s="122"/>
      <c r="C4" s="122"/>
      <c r="D4" s="122"/>
      <c r="E4" s="122"/>
      <c r="F4" s="122"/>
      <c r="G4" s="122"/>
      <c r="H4" s="122"/>
      <c r="I4" s="122"/>
    </row>
    <row r="5" spans="1:10" ht="21.75" customHeight="1">
      <c r="A5" s="122"/>
      <c r="B5" s="122"/>
      <c r="C5" s="122"/>
      <c r="D5" s="122"/>
      <c r="E5" s="122"/>
      <c r="F5" s="122"/>
      <c r="G5" s="122"/>
      <c r="H5" s="122"/>
      <c r="I5" s="122"/>
    </row>
    <row r="6" spans="1:10" ht="24" customHeight="1">
      <c r="A6" s="123" t="s">
        <v>233</v>
      </c>
      <c r="B6" s="123"/>
      <c r="C6" s="123"/>
      <c r="D6" s="123"/>
      <c r="E6" s="123"/>
      <c r="F6" s="123"/>
      <c r="G6" s="123"/>
      <c r="H6" s="123"/>
      <c r="I6" s="123"/>
    </row>
    <row r="7" spans="1:10">
      <c r="A7" s="127" t="s">
        <v>547</v>
      </c>
      <c r="B7" s="127"/>
      <c r="C7" s="127"/>
      <c r="D7" s="127"/>
      <c r="E7" s="127"/>
      <c r="F7" s="127"/>
      <c r="G7" s="127"/>
      <c r="H7" s="127"/>
      <c r="I7" s="128"/>
    </row>
    <row r="8" spans="1:10" ht="36">
      <c r="A8" s="20" t="s">
        <v>0</v>
      </c>
      <c r="B8" s="20" t="s">
        <v>1</v>
      </c>
      <c r="C8" s="20" t="s">
        <v>12</v>
      </c>
      <c r="D8" s="20" t="s">
        <v>13</v>
      </c>
      <c r="E8" s="21" t="s">
        <v>3</v>
      </c>
      <c r="F8" s="20" t="s">
        <v>4</v>
      </c>
      <c r="G8" s="20" t="s">
        <v>14</v>
      </c>
      <c r="H8" s="20" t="s">
        <v>15</v>
      </c>
      <c r="I8" s="20" t="s">
        <v>5</v>
      </c>
    </row>
    <row r="9" spans="1:10">
      <c r="A9" s="22" t="s">
        <v>6</v>
      </c>
      <c r="B9" s="22" t="s">
        <v>7</v>
      </c>
      <c r="C9" s="26" t="s">
        <v>8</v>
      </c>
      <c r="D9" s="26" t="s">
        <v>16</v>
      </c>
      <c r="E9" s="26" t="s">
        <v>17</v>
      </c>
      <c r="F9" s="26" t="s">
        <v>18</v>
      </c>
      <c r="G9" s="26" t="s">
        <v>19</v>
      </c>
      <c r="H9" s="26" t="s">
        <v>20</v>
      </c>
      <c r="I9" s="26" t="s">
        <v>21</v>
      </c>
      <c r="J9" s="34"/>
    </row>
    <row r="10" spans="1:10" ht="18" customHeight="1">
      <c r="A10" s="23" t="s">
        <v>6</v>
      </c>
      <c r="B10" s="24" t="s">
        <v>246</v>
      </c>
      <c r="C10" s="26" t="s">
        <v>25</v>
      </c>
      <c r="D10" s="110" t="s">
        <v>102</v>
      </c>
      <c r="E10" s="82"/>
      <c r="F10" s="82">
        <f t="shared" ref="F10:F73" si="0">D10*E10</f>
        <v>0</v>
      </c>
      <c r="G10" s="26">
        <v>8</v>
      </c>
      <c r="H10" s="82">
        <f t="shared" ref="H10:H73" si="1">F10*G10/100</f>
        <v>0</v>
      </c>
      <c r="I10" s="82">
        <f t="shared" ref="I10:I73" si="2">H10+F10</f>
        <v>0</v>
      </c>
      <c r="J10" s="34"/>
    </row>
    <row r="11" spans="1:10" ht="25.5">
      <c r="A11" s="65" t="s">
        <v>7</v>
      </c>
      <c r="B11" s="25" t="s">
        <v>174</v>
      </c>
      <c r="C11" s="26" t="s">
        <v>22</v>
      </c>
      <c r="D11" s="107">
        <v>750</v>
      </c>
      <c r="E11" s="82"/>
      <c r="F11" s="82">
        <f t="shared" si="0"/>
        <v>0</v>
      </c>
      <c r="G11" s="13">
        <v>8</v>
      </c>
      <c r="H11" s="82">
        <f t="shared" si="1"/>
        <v>0</v>
      </c>
      <c r="I11" s="82">
        <f t="shared" si="2"/>
        <v>0</v>
      </c>
      <c r="J11" s="34"/>
    </row>
    <row r="12" spans="1:10" ht="38.25">
      <c r="A12" s="65" t="s">
        <v>8</v>
      </c>
      <c r="B12" s="25" t="s">
        <v>392</v>
      </c>
      <c r="C12" s="27" t="s">
        <v>23</v>
      </c>
      <c r="D12" s="107">
        <v>5</v>
      </c>
      <c r="E12" s="82"/>
      <c r="F12" s="82">
        <f t="shared" si="0"/>
        <v>0</v>
      </c>
      <c r="G12" s="13">
        <v>5</v>
      </c>
      <c r="H12" s="82">
        <f t="shared" si="1"/>
        <v>0</v>
      </c>
      <c r="I12" s="82">
        <f t="shared" si="2"/>
        <v>0</v>
      </c>
      <c r="J12" s="34"/>
    </row>
    <row r="13" spans="1:10" ht="38.25">
      <c r="A13" s="65">
        <f t="shared" ref="A13:A17" si="3">A12+1</f>
        <v>4</v>
      </c>
      <c r="B13" s="25" t="s">
        <v>393</v>
      </c>
      <c r="C13" s="27" t="s">
        <v>23</v>
      </c>
      <c r="D13" s="107">
        <v>5</v>
      </c>
      <c r="E13" s="82"/>
      <c r="F13" s="82">
        <f t="shared" si="0"/>
        <v>0</v>
      </c>
      <c r="G13" s="13">
        <v>5</v>
      </c>
      <c r="H13" s="82">
        <f t="shared" si="1"/>
        <v>0</v>
      </c>
      <c r="I13" s="82">
        <f t="shared" si="2"/>
        <v>0</v>
      </c>
      <c r="J13" s="34"/>
    </row>
    <row r="14" spans="1:10" ht="25.5">
      <c r="A14" s="65">
        <f t="shared" si="3"/>
        <v>5</v>
      </c>
      <c r="B14" s="25" t="s">
        <v>394</v>
      </c>
      <c r="C14" s="27" t="s">
        <v>22</v>
      </c>
      <c r="D14" s="107">
        <v>30</v>
      </c>
      <c r="E14" s="82"/>
      <c r="F14" s="82">
        <f t="shared" si="0"/>
        <v>0</v>
      </c>
      <c r="G14" s="13">
        <v>5</v>
      </c>
      <c r="H14" s="82">
        <f t="shared" si="1"/>
        <v>0</v>
      </c>
      <c r="I14" s="82">
        <f t="shared" si="2"/>
        <v>0</v>
      </c>
      <c r="J14" s="34"/>
    </row>
    <row r="15" spans="1:10" ht="25.5">
      <c r="A15" s="65">
        <f t="shared" si="3"/>
        <v>6</v>
      </c>
      <c r="B15" s="25" t="s">
        <v>175</v>
      </c>
      <c r="C15" s="27" t="s">
        <v>22</v>
      </c>
      <c r="D15" s="107">
        <v>180</v>
      </c>
      <c r="E15" s="82"/>
      <c r="F15" s="82">
        <f t="shared" si="0"/>
        <v>0</v>
      </c>
      <c r="G15" s="13">
        <v>5</v>
      </c>
      <c r="H15" s="82">
        <f t="shared" si="1"/>
        <v>0</v>
      </c>
      <c r="I15" s="82">
        <f t="shared" si="2"/>
        <v>0</v>
      </c>
      <c r="J15" s="34"/>
    </row>
    <row r="16" spans="1:10" ht="25.5">
      <c r="A16" s="65">
        <f t="shared" si="3"/>
        <v>7</v>
      </c>
      <c r="B16" s="25" t="s">
        <v>176</v>
      </c>
      <c r="C16" s="27" t="s">
        <v>22</v>
      </c>
      <c r="D16" s="107">
        <v>130</v>
      </c>
      <c r="E16" s="82"/>
      <c r="F16" s="82">
        <f t="shared" si="0"/>
        <v>0</v>
      </c>
      <c r="G16" s="13">
        <v>5</v>
      </c>
      <c r="H16" s="82">
        <f t="shared" si="1"/>
        <v>0</v>
      </c>
      <c r="I16" s="82">
        <f t="shared" si="2"/>
        <v>0</v>
      </c>
      <c r="J16" s="34"/>
    </row>
    <row r="17" spans="1:10" ht="25.5">
      <c r="A17" s="65">
        <f t="shared" si="3"/>
        <v>8</v>
      </c>
      <c r="B17" s="25" t="s">
        <v>177</v>
      </c>
      <c r="C17" s="27" t="s">
        <v>22</v>
      </c>
      <c r="D17" s="107">
        <v>25</v>
      </c>
      <c r="E17" s="82"/>
      <c r="F17" s="82">
        <f t="shared" si="0"/>
        <v>0</v>
      </c>
      <c r="G17" s="13">
        <v>5</v>
      </c>
      <c r="H17" s="82">
        <f t="shared" si="1"/>
        <v>0</v>
      </c>
      <c r="I17" s="82">
        <f t="shared" si="2"/>
        <v>0</v>
      </c>
      <c r="J17" s="34"/>
    </row>
    <row r="18" spans="1:10">
      <c r="A18" s="65" t="s">
        <v>21</v>
      </c>
      <c r="B18" s="25" t="s">
        <v>264</v>
      </c>
      <c r="C18" s="27" t="s">
        <v>22</v>
      </c>
      <c r="D18" s="107">
        <v>15</v>
      </c>
      <c r="E18" s="82"/>
      <c r="F18" s="82">
        <f t="shared" si="0"/>
        <v>0</v>
      </c>
      <c r="G18" s="13">
        <v>5</v>
      </c>
      <c r="H18" s="82">
        <f t="shared" si="1"/>
        <v>0</v>
      </c>
      <c r="I18" s="82">
        <f t="shared" si="2"/>
        <v>0</v>
      </c>
      <c r="J18" s="34"/>
    </row>
    <row r="19" spans="1:10" ht="25.5">
      <c r="A19" s="65" t="s">
        <v>50</v>
      </c>
      <c r="B19" s="25" t="s">
        <v>178</v>
      </c>
      <c r="C19" s="27" t="s">
        <v>22</v>
      </c>
      <c r="D19" s="107">
        <v>75</v>
      </c>
      <c r="E19" s="82"/>
      <c r="F19" s="82">
        <f t="shared" si="0"/>
        <v>0</v>
      </c>
      <c r="G19" s="13">
        <v>8</v>
      </c>
      <c r="H19" s="82">
        <f t="shared" si="1"/>
        <v>0</v>
      </c>
      <c r="I19" s="82">
        <f t="shared" si="2"/>
        <v>0</v>
      </c>
      <c r="J19" s="34"/>
    </row>
    <row r="20" spans="1:10" ht="25.5">
      <c r="A20" s="65" t="s">
        <v>51</v>
      </c>
      <c r="B20" s="18" t="s">
        <v>395</v>
      </c>
      <c r="C20" s="27" t="s">
        <v>22</v>
      </c>
      <c r="D20" s="107">
        <v>20</v>
      </c>
      <c r="E20" s="82"/>
      <c r="F20" s="82">
        <f t="shared" si="0"/>
        <v>0</v>
      </c>
      <c r="G20" s="13">
        <v>5</v>
      </c>
      <c r="H20" s="82">
        <f t="shared" si="1"/>
        <v>0</v>
      </c>
      <c r="I20" s="82">
        <f t="shared" si="2"/>
        <v>0</v>
      </c>
      <c r="J20" s="34"/>
    </row>
    <row r="21" spans="1:10">
      <c r="A21" s="65" t="s">
        <v>52</v>
      </c>
      <c r="B21" s="18" t="s">
        <v>257</v>
      </c>
      <c r="C21" s="27" t="s">
        <v>22</v>
      </c>
      <c r="D21" s="107">
        <v>5</v>
      </c>
      <c r="E21" s="82"/>
      <c r="F21" s="82">
        <f t="shared" si="0"/>
        <v>0</v>
      </c>
      <c r="G21" s="13">
        <v>5</v>
      </c>
      <c r="H21" s="82">
        <f t="shared" si="1"/>
        <v>0</v>
      </c>
      <c r="I21" s="82">
        <f t="shared" si="2"/>
        <v>0</v>
      </c>
      <c r="J21" s="34"/>
    </row>
    <row r="22" spans="1:10" ht="25.5">
      <c r="A22" s="65">
        <f t="shared" ref="A22:A27" si="4">A21+1</f>
        <v>13</v>
      </c>
      <c r="B22" s="18" t="s">
        <v>396</v>
      </c>
      <c r="C22" s="27" t="s">
        <v>22</v>
      </c>
      <c r="D22" s="107">
        <v>50</v>
      </c>
      <c r="E22" s="82"/>
      <c r="F22" s="82">
        <f t="shared" si="0"/>
        <v>0</v>
      </c>
      <c r="G22" s="13">
        <v>5</v>
      </c>
      <c r="H22" s="82">
        <f t="shared" si="1"/>
        <v>0</v>
      </c>
      <c r="I22" s="82">
        <f t="shared" si="2"/>
        <v>0</v>
      </c>
      <c r="J22" s="63"/>
    </row>
    <row r="23" spans="1:10">
      <c r="A23" s="65">
        <f t="shared" si="4"/>
        <v>14</v>
      </c>
      <c r="B23" s="18" t="s">
        <v>247</v>
      </c>
      <c r="C23" s="27" t="s">
        <v>22</v>
      </c>
      <c r="D23" s="107">
        <v>5</v>
      </c>
      <c r="E23" s="82"/>
      <c r="F23" s="82">
        <f t="shared" si="0"/>
        <v>0</v>
      </c>
      <c r="G23" s="13">
        <v>5</v>
      </c>
      <c r="H23" s="82">
        <f t="shared" si="1"/>
        <v>0</v>
      </c>
      <c r="I23" s="82">
        <f t="shared" si="2"/>
        <v>0</v>
      </c>
      <c r="J23" s="34"/>
    </row>
    <row r="24" spans="1:10">
      <c r="A24" s="65">
        <f t="shared" si="4"/>
        <v>15</v>
      </c>
      <c r="B24" s="18" t="s">
        <v>265</v>
      </c>
      <c r="C24" s="27" t="s">
        <v>22</v>
      </c>
      <c r="D24" s="107">
        <v>10</v>
      </c>
      <c r="E24" s="82"/>
      <c r="F24" s="82">
        <f t="shared" si="0"/>
        <v>0</v>
      </c>
      <c r="G24" s="13">
        <v>5</v>
      </c>
      <c r="H24" s="82">
        <f t="shared" si="1"/>
        <v>0</v>
      </c>
      <c r="I24" s="82">
        <f t="shared" si="2"/>
        <v>0</v>
      </c>
      <c r="J24" s="34"/>
    </row>
    <row r="25" spans="1:10" ht="25.5">
      <c r="A25" s="65">
        <f t="shared" si="4"/>
        <v>16</v>
      </c>
      <c r="B25" s="18" t="s">
        <v>397</v>
      </c>
      <c r="C25" s="27" t="s">
        <v>22</v>
      </c>
      <c r="D25" s="107">
        <v>5</v>
      </c>
      <c r="E25" s="82"/>
      <c r="F25" s="82">
        <f t="shared" si="0"/>
        <v>0</v>
      </c>
      <c r="G25" s="13">
        <v>5</v>
      </c>
      <c r="H25" s="82">
        <f t="shared" si="1"/>
        <v>0</v>
      </c>
      <c r="I25" s="82">
        <f t="shared" si="2"/>
        <v>0</v>
      </c>
      <c r="J25" s="34"/>
    </row>
    <row r="26" spans="1:10">
      <c r="A26" s="65">
        <f t="shared" si="4"/>
        <v>17</v>
      </c>
      <c r="B26" s="18" t="s">
        <v>24</v>
      </c>
      <c r="C26" s="27" t="s">
        <v>25</v>
      </c>
      <c r="D26" s="107">
        <v>75</v>
      </c>
      <c r="E26" s="82"/>
      <c r="F26" s="82">
        <f t="shared" si="0"/>
        <v>0</v>
      </c>
      <c r="G26" s="13">
        <v>8</v>
      </c>
      <c r="H26" s="82">
        <f t="shared" si="1"/>
        <v>0</v>
      </c>
      <c r="I26" s="82">
        <f t="shared" si="2"/>
        <v>0</v>
      </c>
      <c r="J26" s="34"/>
    </row>
    <row r="27" spans="1:10" ht="25.5">
      <c r="A27" s="65">
        <f t="shared" si="4"/>
        <v>18</v>
      </c>
      <c r="B27" s="18" t="s">
        <v>224</v>
      </c>
      <c r="C27" s="27" t="s">
        <v>22</v>
      </c>
      <c r="D27" s="107">
        <v>45</v>
      </c>
      <c r="E27" s="82"/>
      <c r="F27" s="82">
        <f t="shared" si="0"/>
        <v>0</v>
      </c>
      <c r="G27" s="13">
        <v>8</v>
      </c>
      <c r="H27" s="82">
        <f t="shared" si="1"/>
        <v>0</v>
      </c>
      <c r="I27" s="82">
        <f t="shared" si="2"/>
        <v>0</v>
      </c>
      <c r="J27" s="34"/>
    </row>
    <row r="28" spans="1:10" ht="25.5">
      <c r="A28" s="65" t="s">
        <v>63</v>
      </c>
      <c r="B28" s="18" t="s">
        <v>398</v>
      </c>
      <c r="C28" s="27" t="s">
        <v>22</v>
      </c>
      <c r="D28" s="107">
        <v>45</v>
      </c>
      <c r="E28" s="82"/>
      <c r="F28" s="82">
        <f t="shared" si="0"/>
        <v>0</v>
      </c>
      <c r="G28" s="13">
        <v>8</v>
      </c>
      <c r="H28" s="82">
        <f t="shared" si="1"/>
        <v>0</v>
      </c>
      <c r="I28" s="82">
        <f t="shared" si="2"/>
        <v>0</v>
      </c>
      <c r="J28" s="34"/>
    </row>
    <row r="29" spans="1:10">
      <c r="A29" s="65" t="s">
        <v>64</v>
      </c>
      <c r="B29" s="25" t="s">
        <v>248</v>
      </c>
      <c r="C29" s="27" t="s">
        <v>22</v>
      </c>
      <c r="D29" s="107">
        <v>10</v>
      </c>
      <c r="E29" s="82"/>
      <c r="F29" s="82">
        <f t="shared" si="0"/>
        <v>0</v>
      </c>
      <c r="G29" s="13">
        <v>5</v>
      </c>
      <c r="H29" s="82">
        <f t="shared" si="1"/>
        <v>0</v>
      </c>
      <c r="I29" s="82">
        <f t="shared" si="2"/>
        <v>0</v>
      </c>
      <c r="J29" s="34"/>
    </row>
    <row r="30" spans="1:10" ht="25.5">
      <c r="A30" s="65" t="s">
        <v>65</v>
      </c>
      <c r="B30" s="25" t="s">
        <v>179</v>
      </c>
      <c r="C30" s="27" t="s">
        <v>22</v>
      </c>
      <c r="D30" s="107">
        <v>600</v>
      </c>
      <c r="E30" s="82"/>
      <c r="F30" s="82">
        <f t="shared" si="0"/>
        <v>0</v>
      </c>
      <c r="G30" s="13">
        <v>5</v>
      </c>
      <c r="H30" s="82">
        <f t="shared" si="1"/>
        <v>0</v>
      </c>
      <c r="I30" s="82">
        <f t="shared" si="2"/>
        <v>0</v>
      </c>
      <c r="J30" s="34"/>
    </row>
    <row r="31" spans="1:10">
      <c r="A31" s="65" t="s">
        <v>67</v>
      </c>
      <c r="B31" s="18" t="s">
        <v>410</v>
      </c>
      <c r="C31" s="27" t="s">
        <v>25</v>
      </c>
      <c r="D31" s="13">
        <v>20</v>
      </c>
      <c r="E31" s="86"/>
      <c r="F31" s="82">
        <f t="shared" si="0"/>
        <v>0</v>
      </c>
      <c r="G31" s="13">
        <v>8</v>
      </c>
      <c r="H31" s="82">
        <f t="shared" si="1"/>
        <v>0</v>
      </c>
      <c r="I31" s="82">
        <f t="shared" si="2"/>
        <v>0</v>
      </c>
      <c r="J31" s="85"/>
    </row>
    <row r="32" spans="1:10" ht="25.5">
      <c r="A32" s="65" t="s">
        <v>69</v>
      </c>
      <c r="B32" s="25" t="s">
        <v>249</v>
      </c>
      <c r="C32" s="27" t="s">
        <v>22</v>
      </c>
      <c r="D32" s="107">
        <v>600</v>
      </c>
      <c r="E32" s="82"/>
      <c r="F32" s="82">
        <f t="shared" si="0"/>
        <v>0</v>
      </c>
      <c r="G32" s="13">
        <v>5</v>
      </c>
      <c r="H32" s="82">
        <f t="shared" si="1"/>
        <v>0</v>
      </c>
      <c r="I32" s="82">
        <f t="shared" si="2"/>
        <v>0</v>
      </c>
      <c r="J32" s="34"/>
    </row>
    <row r="33" spans="1:10" ht="25.5">
      <c r="A33" s="65" t="s">
        <v>70</v>
      </c>
      <c r="B33" s="18" t="s">
        <v>450</v>
      </c>
      <c r="C33" s="27" t="s">
        <v>25</v>
      </c>
      <c r="D33" s="13">
        <v>5000</v>
      </c>
      <c r="E33" s="86"/>
      <c r="F33" s="86">
        <f t="shared" si="0"/>
        <v>0</v>
      </c>
      <c r="G33" s="13">
        <v>5</v>
      </c>
      <c r="H33" s="86">
        <f t="shared" si="1"/>
        <v>0</v>
      </c>
      <c r="I33" s="86">
        <f t="shared" si="2"/>
        <v>0</v>
      </c>
      <c r="J33" s="85"/>
    </row>
    <row r="34" spans="1:10" ht="25.5">
      <c r="A34" s="65" t="s">
        <v>71</v>
      </c>
      <c r="B34" s="25" t="s">
        <v>180</v>
      </c>
      <c r="C34" s="27" t="s">
        <v>25</v>
      </c>
      <c r="D34" s="107">
        <v>13</v>
      </c>
      <c r="E34" s="82"/>
      <c r="F34" s="82">
        <f t="shared" si="0"/>
        <v>0</v>
      </c>
      <c r="G34" s="13">
        <v>5</v>
      </c>
      <c r="H34" s="82">
        <f t="shared" si="1"/>
        <v>0</v>
      </c>
      <c r="I34" s="82">
        <f t="shared" si="2"/>
        <v>0</v>
      </c>
      <c r="J34" s="34"/>
    </row>
    <row r="35" spans="1:10">
      <c r="A35" s="65" t="s">
        <v>73</v>
      </c>
      <c r="B35" s="25" t="s">
        <v>26</v>
      </c>
      <c r="C35" s="27" t="s">
        <v>22</v>
      </c>
      <c r="D35" s="107">
        <v>25</v>
      </c>
      <c r="E35" s="82"/>
      <c r="F35" s="82">
        <f t="shared" si="0"/>
        <v>0</v>
      </c>
      <c r="G35" s="13">
        <v>5</v>
      </c>
      <c r="H35" s="82">
        <f t="shared" si="1"/>
        <v>0</v>
      </c>
      <c r="I35" s="82">
        <f t="shared" si="2"/>
        <v>0</v>
      </c>
      <c r="J35" s="34"/>
    </row>
    <row r="36" spans="1:10" ht="38.25">
      <c r="A36" s="65" t="s">
        <v>75</v>
      </c>
      <c r="B36" s="25" t="s">
        <v>181</v>
      </c>
      <c r="C36" s="27" t="s">
        <v>22</v>
      </c>
      <c r="D36" s="107">
        <v>100</v>
      </c>
      <c r="E36" s="82"/>
      <c r="F36" s="82">
        <f t="shared" si="0"/>
        <v>0</v>
      </c>
      <c r="G36" s="13">
        <v>5</v>
      </c>
      <c r="H36" s="82">
        <f t="shared" si="1"/>
        <v>0</v>
      </c>
      <c r="I36" s="82">
        <f t="shared" si="2"/>
        <v>0</v>
      </c>
      <c r="J36" s="34"/>
    </row>
    <row r="37" spans="1:10" ht="32.25" customHeight="1">
      <c r="A37" s="65" t="s">
        <v>76</v>
      </c>
      <c r="B37" s="25" t="s">
        <v>182</v>
      </c>
      <c r="C37" s="27" t="s">
        <v>22</v>
      </c>
      <c r="D37" s="107">
        <v>75</v>
      </c>
      <c r="E37" s="82"/>
      <c r="F37" s="82">
        <f t="shared" si="0"/>
        <v>0</v>
      </c>
      <c r="G37" s="13">
        <v>5</v>
      </c>
      <c r="H37" s="82">
        <f t="shared" si="1"/>
        <v>0</v>
      </c>
      <c r="I37" s="82">
        <f t="shared" si="2"/>
        <v>0</v>
      </c>
      <c r="J37" s="34"/>
    </row>
    <row r="38" spans="1:10">
      <c r="A38" s="65" t="s">
        <v>78</v>
      </c>
      <c r="B38" s="25" t="s">
        <v>254</v>
      </c>
      <c r="C38" s="27" t="s">
        <v>22</v>
      </c>
      <c r="D38" s="107">
        <v>25</v>
      </c>
      <c r="E38" s="82"/>
      <c r="F38" s="82">
        <f t="shared" si="0"/>
        <v>0</v>
      </c>
      <c r="G38" s="13">
        <v>5</v>
      </c>
      <c r="H38" s="82">
        <f t="shared" si="1"/>
        <v>0</v>
      </c>
      <c r="I38" s="82">
        <f t="shared" si="2"/>
        <v>0</v>
      </c>
      <c r="J38" s="34"/>
    </row>
    <row r="39" spans="1:10" ht="38.25">
      <c r="A39" s="65" t="s">
        <v>80</v>
      </c>
      <c r="B39" s="18" t="s">
        <v>252</v>
      </c>
      <c r="C39" s="27" t="s">
        <v>22</v>
      </c>
      <c r="D39" s="107">
        <v>250</v>
      </c>
      <c r="E39" s="82"/>
      <c r="F39" s="82">
        <f t="shared" si="0"/>
        <v>0</v>
      </c>
      <c r="G39" s="13">
        <v>8</v>
      </c>
      <c r="H39" s="82">
        <f t="shared" si="1"/>
        <v>0</v>
      </c>
      <c r="I39" s="82">
        <f t="shared" si="2"/>
        <v>0</v>
      </c>
      <c r="J39" s="34"/>
    </row>
    <row r="40" spans="1:10" ht="38.25">
      <c r="A40" s="65" t="s">
        <v>81</v>
      </c>
      <c r="B40" s="18" t="s">
        <v>183</v>
      </c>
      <c r="C40" s="27" t="s">
        <v>23</v>
      </c>
      <c r="D40" s="107">
        <v>75</v>
      </c>
      <c r="E40" s="82"/>
      <c r="F40" s="82">
        <f t="shared" si="0"/>
        <v>0</v>
      </c>
      <c r="G40" s="13">
        <v>5</v>
      </c>
      <c r="H40" s="82">
        <f t="shared" si="1"/>
        <v>0</v>
      </c>
      <c r="I40" s="82">
        <f t="shared" si="2"/>
        <v>0</v>
      </c>
      <c r="J40" s="34"/>
    </row>
    <row r="41" spans="1:10" ht="38.25">
      <c r="A41" s="65" t="s">
        <v>82</v>
      </c>
      <c r="B41" s="18" t="s">
        <v>184</v>
      </c>
      <c r="C41" s="27" t="s">
        <v>23</v>
      </c>
      <c r="D41" s="107">
        <v>130</v>
      </c>
      <c r="E41" s="82"/>
      <c r="F41" s="82">
        <f t="shared" si="0"/>
        <v>0</v>
      </c>
      <c r="G41" s="13">
        <v>5</v>
      </c>
      <c r="H41" s="82">
        <f t="shared" si="1"/>
        <v>0</v>
      </c>
      <c r="I41" s="82">
        <f t="shared" si="2"/>
        <v>0</v>
      </c>
      <c r="J41" s="34"/>
    </row>
    <row r="42" spans="1:10">
      <c r="A42" s="65" t="s">
        <v>83</v>
      </c>
      <c r="B42" s="18" t="s">
        <v>197</v>
      </c>
      <c r="C42" s="27" t="s">
        <v>22</v>
      </c>
      <c r="D42" s="107">
        <v>200</v>
      </c>
      <c r="E42" s="82"/>
      <c r="F42" s="82">
        <f t="shared" si="0"/>
        <v>0</v>
      </c>
      <c r="G42" s="13">
        <v>8</v>
      </c>
      <c r="H42" s="82">
        <f t="shared" si="1"/>
        <v>0</v>
      </c>
      <c r="I42" s="82">
        <f t="shared" si="2"/>
        <v>0</v>
      </c>
      <c r="J42" s="34"/>
    </row>
    <row r="43" spans="1:10" ht="30" customHeight="1">
      <c r="A43" s="65" t="s">
        <v>84</v>
      </c>
      <c r="B43" s="18" t="s">
        <v>399</v>
      </c>
      <c r="C43" s="27" t="s">
        <v>22</v>
      </c>
      <c r="D43" s="107">
        <v>50</v>
      </c>
      <c r="E43" s="82"/>
      <c r="F43" s="82">
        <f t="shared" si="0"/>
        <v>0</v>
      </c>
      <c r="G43" s="13">
        <v>8</v>
      </c>
      <c r="H43" s="82">
        <f t="shared" si="1"/>
        <v>0</v>
      </c>
      <c r="I43" s="82">
        <f t="shared" si="2"/>
        <v>0</v>
      </c>
      <c r="J43" s="34"/>
    </row>
    <row r="44" spans="1:10" ht="21" customHeight="1">
      <c r="A44" s="65" t="s">
        <v>85</v>
      </c>
      <c r="B44" s="18" t="s">
        <v>185</v>
      </c>
      <c r="C44" s="27" t="s">
        <v>27</v>
      </c>
      <c r="D44" s="107">
        <v>400</v>
      </c>
      <c r="E44" s="82"/>
      <c r="F44" s="82">
        <f t="shared" si="0"/>
        <v>0</v>
      </c>
      <c r="G44" s="13">
        <v>5</v>
      </c>
      <c r="H44" s="82">
        <f t="shared" si="1"/>
        <v>0</v>
      </c>
      <c r="I44" s="82">
        <f t="shared" si="2"/>
        <v>0</v>
      </c>
      <c r="J44" s="34"/>
    </row>
    <row r="45" spans="1:10" ht="18" customHeight="1">
      <c r="A45" s="65" t="s">
        <v>86</v>
      </c>
      <c r="B45" s="18" t="s">
        <v>400</v>
      </c>
      <c r="C45" s="27" t="s">
        <v>22</v>
      </c>
      <c r="D45" s="107">
        <v>75</v>
      </c>
      <c r="E45" s="82"/>
      <c r="F45" s="82">
        <f t="shared" si="0"/>
        <v>0</v>
      </c>
      <c r="G45" s="13">
        <v>8</v>
      </c>
      <c r="H45" s="82">
        <f t="shared" si="1"/>
        <v>0</v>
      </c>
      <c r="I45" s="82">
        <f t="shared" si="2"/>
        <v>0</v>
      </c>
      <c r="J45" s="34"/>
    </row>
    <row r="46" spans="1:10" ht="15.75" customHeight="1">
      <c r="A46" s="65" t="s">
        <v>88</v>
      </c>
      <c r="B46" s="18" t="s">
        <v>186</v>
      </c>
      <c r="C46" s="27" t="s">
        <v>22</v>
      </c>
      <c r="D46" s="107">
        <v>200</v>
      </c>
      <c r="E46" s="82"/>
      <c r="F46" s="82">
        <f t="shared" si="0"/>
        <v>0</v>
      </c>
      <c r="G46" s="13">
        <v>5</v>
      </c>
      <c r="H46" s="82">
        <f t="shared" si="1"/>
        <v>0</v>
      </c>
      <c r="I46" s="82">
        <f t="shared" si="2"/>
        <v>0</v>
      </c>
      <c r="J46" s="34"/>
    </row>
    <row r="47" spans="1:10">
      <c r="A47" s="65" t="s">
        <v>89</v>
      </c>
      <c r="B47" s="18" t="s">
        <v>401</v>
      </c>
      <c r="C47" s="27" t="s">
        <v>22</v>
      </c>
      <c r="D47" s="107">
        <v>10</v>
      </c>
      <c r="E47" s="82"/>
      <c r="F47" s="82">
        <f t="shared" si="0"/>
        <v>0</v>
      </c>
      <c r="G47" s="13">
        <v>5</v>
      </c>
      <c r="H47" s="82">
        <f t="shared" si="1"/>
        <v>0</v>
      </c>
      <c r="I47" s="82">
        <f t="shared" si="2"/>
        <v>0</v>
      </c>
      <c r="J47" s="34"/>
    </row>
    <row r="48" spans="1:10" ht="30.75" customHeight="1">
      <c r="A48" s="65" t="s">
        <v>90</v>
      </c>
      <c r="B48" s="18" t="s">
        <v>187</v>
      </c>
      <c r="C48" s="27" t="s">
        <v>27</v>
      </c>
      <c r="D48" s="107">
        <v>300</v>
      </c>
      <c r="E48" s="82"/>
      <c r="F48" s="82">
        <f t="shared" si="0"/>
        <v>0</v>
      </c>
      <c r="G48" s="13">
        <v>5</v>
      </c>
      <c r="H48" s="82">
        <f t="shared" si="1"/>
        <v>0</v>
      </c>
      <c r="I48" s="82">
        <f t="shared" si="2"/>
        <v>0</v>
      </c>
      <c r="J48" s="34"/>
    </row>
    <row r="49" spans="1:10" ht="25.5">
      <c r="A49" s="65" t="s">
        <v>444</v>
      </c>
      <c r="B49" s="18" t="s">
        <v>402</v>
      </c>
      <c r="C49" s="27" t="s">
        <v>22</v>
      </c>
      <c r="D49" s="107">
        <v>150</v>
      </c>
      <c r="E49" s="82"/>
      <c r="F49" s="82">
        <f t="shared" si="0"/>
        <v>0</v>
      </c>
      <c r="G49" s="13">
        <v>5</v>
      </c>
      <c r="H49" s="82">
        <f t="shared" si="1"/>
        <v>0</v>
      </c>
      <c r="I49" s="82">
        <f t="shared" si="2"/>
        <v>0</v>
      </c>
      <c r="J49" s="34"/>
    </row>
    <row r="50" spans="1:10" ht="25.5">
      <c r="A50" s="65" t="s">
        <v>445</v>
      </c>
      <c r="B50" s="18" t="s">
        <v>188</v>
      </c>
      <c r="C50" s="27" t="s">
        <v>22</v>
      </c>
      <c r="D50" s="107">
        <v>10</v>
      </c>
      <c r="E50" s="82"/>
      <c r="F50" s="82">
        <f t="shared" si="0"/>
        <v>0</v>
      </c>
      <c r="G50" s="13">
        <v>5</v>
      </c>
      <c r="H50" s="82">
        <f t="shared" si="1"/>
        <v>0</v>
      </c>
      <c r="I50" s="82">
        <f t="shared" si="2"/>
        <v>0</v>
      </c>
      <c r="J50" s="34"/>
    </row>
    <row r="51" spans="1:10" ht="38.25">
      <c r="A51" s="65" t="s">
        <v>92</v>
      </c>
      <c r="B51" s="18" t="s">
        <v>251</v>
      </c>
      <c r="C51" s="27" t="s">
        <v>22</v>
      </c>
      <c r="D51" s="107">
        <v>130</v>
      </c>
      <c r="E51" s="82"/>
      <c r="F51" s="82">
        <f t="shared" si="0"/>
        <v>0</v>
      </c>
      <c r="G51" s="13">
        <v>8</v>
      </c>
      <c r="H51" s="82">
        <f t="shared" si="1"/>
        <v>0</v>
      </c>
      <c r="I51" s="82">
        <f t="shared" si="2"/>
        <v>0</v>
      </c>
      <c r="J51" s="34"/>
    </row>
    <row r="52" spans="1:10" ht="25.5">
      <c r="A52" s="65" t="s">
        <v>94</v>
      </c>
      <c r="B52" s="18" t="s">
        <v>403</v>
      </c>
      <c r="C52" s="27" t="s">
        <v>22</v>
      </c>
      <c r="D52" s="107">
        <v>225</v>
      </c>
      <c r="E52" s="82"/>
      <c r="F52" s="82">
        <f t="shared" si="0"/>
        <v>0</v>
      </c>
      <c r="G52" s="13">
        <v>5</v>
      </c>
      <c r="H52" s="82">
        <f t="shared" si="1"/>
        <v>0</v>
      </c>
      <c r="I52" s="82">
        <f t="shared" si="2"/>
        <v>0</v>
      </c>
      <c r="J52" s="34"/>
    </row>
    <row r="53" spans="1:10">
      <c r="A53" s="65" t="s">
        <v>95</v>
      </c>
      <c r="B53" s="18" t="s">
        <v>404</v>
      </c>
      <c r="C53" s="27" t="s">
        <v>22</v>
      </c>
      <c r="D53" s="107">
        <v>1</v>
      </c>
      <c r="E53" s="82"/>
      <c r="F53" s="82">
        <f t="shared" si="0"/>
        <v>0</v>
      </c>
      <c r="G53" s="13">
        <v>5</v>
      </c>
      <c r="H53" s="82">
        <f t="shared" si="1"/>
        <v>0</v>
      </c>
      <c r="I53" s="82">
        <f t="shared" si="2"/>
        <v>0</v>
      </c>
      <c r="J53" s="34"/>
    </row>
    <row r="54" spans="1:10" ht="25.5">
      <c r="A54" s="65" t="s">
        <v>96</v>
      </c>
      <c r="B54" s="18" t="s">
        <v>411</v>
      </c>
      <c r="C54" s="27" t="s">
        <v>22</v>
      </c>
      <c r="D54" s="107">
        <v>110</v>
      </c>
      <c r="E54" s="82"/>
      <c r="F54" s="82">
        <f t="shared" si="0"/>
        <v>0</v>
      </c>
      <c r="G54" s="13">
        <v>5</v>
      </c>
      <c r="H54" s="82">
        <f t="shared" si="1"/>
        <v>0</v>
      </c>
      <c r="I54" s="82">
        <f t="shared" si="2"/>
        <v>0</v>
      </c>
      <c r="J54" s="34"/>
    </row>
    <row r="55" spans="1:10" ht="25.5">
      <c r="A55" s="65" t="s">
        <v>97</v>
      </c>
      <c r="B55" s="18" t="s">
        <v>189</v>
      </c>
      <c r="C55" s="27" t="s">
        <v>22</v>
      </c>
      <c r="D55" s="107">
        <v>125</v>
      </c>
      <c r="E55" s="82"/>
      <c r="F55" s="82">
        <f t="shared" si="0"/>
        <v>0</v>
      </c>
      <c r="G55" s="13">
        <v>5</v>
      </c>
      <c r="H55" s="82">
        <f t="shared" si="1"/>
        <v>0</v>
      </c>
      <c r="I55" s="82">
        <f t="shared" si="2"/>
        <v>0</v>
      </c>
      <c r="J55" s="34"/>
    </row>
    <row r="56" spans="1:10" ht="25.5">
      <c r="A56" s="65" t="s">
        <v>98</v>
      </c>
      <c r="B56" s="18" t="s">
        <v>266</v>
      </c>
      <c r="C56" s="27" t="s">
        <v>22</v>
      </c>
      <c r="D56" s="107">
        <v>25</v>
      </c>
      <c r="E56" s="82"/>
      <c r="F56" s="82">
        <f t="shared" si="0"/>
        <v>0</v>
      </c>
      <c r="G56" s="13">
        <v>5</v>
      </c>
      <c r="H56" s="82">
        <f t="shared" si="1"/>
        <v>0</v>
      </c>
      <c r="I56" s="82">
        <f t="shared" si="2"/>
        <v>0</v>
      </c>
      <c r="J56" s="34"/>
    </row>
    <row r="57" spans="1:10" ht="25.5">
      <c r="A57" s="65" t="s">
        <v>100</v>
      </c>
      <c r="B57" s="18" t="s">
        <v>190</v>
      </c>
      <c r="C57" s="27" t="s">
        <v>22</v>
      </c>
      <c r="D57" s="107">
        <v>700</v>
      </c>
      <c r="E57" s="82"/>
      <c r="F57" s="82">
        <f t="shared" si="0"/>
        <v>0</v>
      </c>
      <c r="G57" s="13">
        <v>8</v>
      </c>
      <c r="H57" s="82">
        <f t="shared" si="1"/>
        <v>0</v>
      </c>
      <c r="I57" s="82">
        <f t="shared" si="2"/>
        <v>0</v>
      </c>
      <c r="J57" s="34"/>
    </row>
    <row r="58" spans="1:10" ht="25.5">
      <c r="A58" s="65" t="s">
        <v>101</v>
      </c>
      <c r="B58" s="18" t="s">
        <v>191</v>
      </c>
      <c r="C58" s="27" t="s">
        <v>22</v>
      </c>
      <c r="D58" s="107">
        <v>500</v>
      </c>
      <c r="E58" s="82"/>
      <c r="F58" s="82">
        <f t="shared" si="0"/>
        <v>0</v>
      </c>
      <c r="G58" s="13">
        <v>5</v>
      </c>
      <c r="H58" s="82">
        <f t="shared" si="1"/>
        <v>0</v>
      </c>
      <c r="I58" s="82">
        <f t="shared" si="2"/>
        <v>0</v>
      </c>
      <c r="J58" s="34"/>
    </row>
    <row r="59" spans="1:10">
      <c r="A59" s="65" t="s">
        <v>102</v>
      </c>
      <c r="B59" s="18" t="s">
        <v>413</v>
      </c>
      <c r="C59" s="27" t="s">
        <v>23</v>
      </c>
      <c r="D59" s="107">
        <v>125</v>
      </c>
      <c r="E59" s="82"/>
      <c r="F59" s="82">
        <f t="shared" si="0"/>
        <v>0</v>
      </c>
      <c r="G59" s="13">
        <v>5</v>
      </c>
      <c r="H59" s="82">
        <f t="shared" si="1"/>
        <v>0</v>
      </c>
      <c r="I59" s="82">
        <f t="shared" si="2"/>
        <v>0</v>
      </c>
      <c r="J59" s="34"/>
    </row>
    <row r="60" spans="1:10">
      <c r="A60" s="65" t="s">
        <v>103</v>
      </c>
      <c r="B60" s="18" t="s">
        <v>412</v>
      </c>
      <c r="C60" s="27" t="s">
        <v>22</v>
      </c>
      <c r="D60" s="107">
        <v>10</v>
      </c>
      <c r="E60" s="82"/>
      <c r="F60" s="82">
        <f t="shared" si="0"/>
        <v>0</v>
      </c>
      <c r="G60" s="13">
        <v>5</v>
      </c>
      <c r="H60" s="82">
        <f t="shared" si="1"/>
        <v>0</v>
      </c>
      <c r="I60" s="82">
        <f t="shared" si="2"/>
        <v>0</v>
      </c>
      <c r="J60" s="34"/>
    </row>
    <row r="61" spans="1:10" ht="25.5">
      <c r="A61" s="65" t="s">
        <v>104</v>
      </c>
      <c r="B61" s="18" t="s">
        <v>192</v>
      </c>
      <c r="C61" s="27" t="s">
        <v>27</v>
      </c>
      <c r="D61" s="107">
        <v>100</v>
      </c>
      <c r="E61" s="82"/>
      <c r="F61" s="82">
        <f t="shared" si="0"/>
        <v>0</v>
      </c>
      <c r="G61" s="13">
        <v>5</v>
      </c>
      <c r="H61" s="82">
        <f t="shared" si="1"/>
        <v>0</v>
      </c>
      <c r="I61" s="82">
        <f t="shared" si="2"/>
        <v>0</v>
      </c>
      <c r="J61" s="69"/>
    </row>
    <row r="62" spans="1:10">
      <c r="A62" s="65" t="s">
        <v>106</v>
      </c>
      <c r="B62" s="18" t="s">
        <v>255</v>
      </c>
      <c r="C62" s="27" t="s">
        <v>22</v>
      </c>
      <c r="D62" s="13">
        <v>40</v>
      </c>
      <c r="E62" s="86"/>
      <c r="F62" s="86">
        <f t="shared" si="0"/>
        <v>0</v>
      </c>
      <c r="G62" s="13">
        <v>5</v>
      </c>
      <c r="H62" s="86">
        <f t="shared" si="1"/>
        <v>0</v>
      </c>
      <c r="I62" s="82">
        <f t="shared" si="2"/>
        <v>0</v>
      </c>
      <c r="J62" s="90"/>
    </row>
    <row r="63" spans="1:10" ht="25.5">
      <c r="A63" s="65" t="s">
        <v>107</v>
      </c>
      <c r="B63" s="18" t="s">
        <v>405</v>
      </c>
      <c r="C63" s="27" t="s">
        <v>23</v>
      </c>
      <c r="D63" s="107">
        <v>125</v>
      </c>
      <c r="E63" s="82"/>
      <c r="F63" s="82">
        <f t="shared" si="0"/>
        <v>0</v>
      </c>
      <c r="G63" s="13">
        <v>5</v>
      </c>
      <c r="H63" s="82">
        <f t="shared" si="1"/>
        <v>0</v>
      </c>
      <c r="I63" s="82">
        <f t="shared" si="2"/>
        <v>0</v>
      </c>
      <c r="J63" s="69"/>
    </row>
    <row r="64" spans="1:10" ht="25.5">
      <c r="A64" s="65" t="s">
        <v>108</v>
      </c>
      <c r="B64" s="18" t="s">
        <v>193</v>
      </c>
      <c r="C64" s="27" t="s">
        <v>23</v>
      </c>
      <c r="D64" s="107">
        <v>125</v>
      </c>
      <c r="E64" s="82"/>
      <c r="F64" s="82">
        <f t="shared" si="0"/>
        <v>0</v>
      </c>
      <c r="G64" s="13">
        <v>5</v>
      </c>
      <c r="H64" s="82">
        <f t="shared" si="1"/>
        <v>0</v>
      </c>
      <c r="I64" s="82">
        <f t="shared" si="2"/>
        <v>0</v>
      </c>
      <c r="J64" s="69"/>
    </row>
    <row r="65" spans="1:22" ht="25.5">
      <c r="A65" s="65" t="s">
        <v>109</v>
      </c>
      <c r="B65" s="18" t="s">
        <v>194</v>
      </c>
      <c r="C65" s="27" t="s">
        <v>22</v>
      </c>
      <c r="D65" s="107">
        <v>75</v>
      </c>
      <c r="E65" s="82"/>
      <c r="F65" s="82">
        <f t="shared" si="0"/>
        <v>0</v>
      </c>
      <c r="G65" s="13">
        <v>5</v>
      </c>
      <c r="H65" s="82">
        <f t="shared" si="1"/>
        <v>0</v>
      </c>
      <c r="I65" s="82">
        <f t="shared" si="2"/>
        <v>0</v>
      </c>
      <c r="J65" s="69"/>
    </row>
    <row r="66" spans="1:22" s="1" customFormat="1" ht="24.75" customHeight="1">
      <c r="A66" s="65" t="s">
        <v>110</v>
      </c>
      <c r="B66" s="18" t="s">
        <v>256</v>
      </c>
      <c r="C66" s="27" t="s">
        <v>23</v>
      </c>
      <c r="D66" s="107">
        <v>25</v>
      </c>
      <c r="E66" s="82"/>
      <c r="F66" s="82">
        <f t="shared" si="0"/>
        <v>0</v>
      </c>
      <c r="G66" s="13">
        <v>5</v>
      </c>
      <c r="H66" s="82">
        <f t="shared" si="1"/>
        <v>0</v>
      </c>
      <c r="I66" s="82">
        <f t="shared" si="2"/>
        <v>0</v>
      </c>
      <c r="J66" s="69"/>
      <c r="K66"/>
      <c r="L66"/>
      <c r="M66"/>
      <c r="N66"/>
      <c r="O66"/>
      <c r="P66"/>
      <c r="Q66"/>
      <c r="R66"/>
      <c r="S66"/>
      <c r="T66"/>
      <c r="U66"/>
      <c r="V66"/>
    </row>
    <row r="67" spans="1:22" s="1" customFormat="1" ht="18.75" customHeight="1">
      <c r="A67" s="65" t="s">
        <v>111</v>
      </c>
      <c r="B67" s="18" t="s">
        <v>483</v>
      </c>
      <c r="C67" s="27" t="s">
        <v>22</v>
      </c>
      <c r="D67" s="107">
        <v>1.5</v>
      </c>
      <c r="E67" s="82"/>
      <c r="F67" s="82">
        <f t="shared" si="0"/>
        <v>0</v>
      </c>
      <c r="G67" s="13">
        <v>5</v>
      </c>
      <c r="H67" s="82">
        <f t="shared" si="1"/>
        <v>0</v>
      </c>
      <c r="I67" s="82">
        <f t="shared" si="2"/>
        <v>0</v>
      </c>
      <c r="J67" s="69"/>
      <c r="K67"/>
      <c r="L67"/>
      <c r="M67"/>
      <c r="N67"/>
      <c r="O67"/>
      <c r="P67"/>
      <c r="Q67"/>
      <c r="R67"/>
      <c r="S67"/>
      <c r="T67"/>
      <c r="U67"/>
      <c r="V67"/>
    </row>
    <row r="68" spans="1:22" s="1" customFormat="1" ht="25.5">
      <c r="A68" s="65" t="s">
        <v>112</v>
      </c>
      <c r="B68" s="18" t="s">
        <v>406</v>
      </c>
      <c r="C68" s="27" t="s">
        <v>22</v>
      </c>
      <c r="D68" s="107">
        <v>15</v>
      </c>
      <c r="E68" s="82"/>
      <c r="F68" s="82">
        <f t="shared" si="0"/>
        <v>0</v>
      </c>
      <c r="G68" s="13">
        <v>8</v>
      </c>
      <c r="H68" s="82">
        <f t="shared" si="1"/>
        <v>0</v>
      </c>
      <c r="I68" s="82">
        <f t="shared" si="2"/>
        <v>0</v>
      </c>
      <c r="J68" s="34"/>
      <c r="K68"/>
      <c r="L68"/>
      <c r="M68"/>
      <c r="N68"/>
      <c r="O68"/>
      <c r="P68"/>
      <c r="Q68"/>
      <c r="R68"/>
      <c r="S68"/>
      <c r="T68"/>
      <c r="U68"/>
      <c r="V68"/>
    </row>
    <row r="69" spans="1:22" s="1" customFormat="1" ht="25.5">
      <c r="A69" s="65" t="s">
        <v>113</v>
      </c>
      <c r="B69" s="18" t="s">
        <v>195</v>
      </c>
      <c r="C69" s="27" t="s">
        <v>27</v>
      </c>
      <c r="D69" s="107">
        <v>200</v>
      </c>
      <c r="E69" s="82"/>
      <c r="F69" s="82">
        <f t="shared" si="0"/>
        <v>0</v>
      </c>
      <c r="G69" s="13">
        <v>5</v>
      </c>
      <c r="H69" s="82">
        <f t="shared" si="1"/>
        <v>0</v>
      </c>
      <c r="I69" s="82">
        <f t="shared" si="2"/>
        <v>0</v>
      </c>
      <c r="J69" s="34"/>
      <c r="K69"/>
      <c r="L69"/>
      <c r="M69"/>
      <c r="N69"/>
      <c r="O69"/>
      <c r="P69"/>
      <c r="Q69"/>
      <c r="R69"/>
      <c r="S69"/>
      <c r="T69"/>
      <c r="U69"/>
      <c r="V69"/>
    </row>
    <row r="70" spans="1:22" s="1" customFormat="1">
      <c r="A70" s="65" t="s">
        <v>114</v>
      </c>
      <c r="B70" s="18" t="s">
        <v>407</v>
      </c>
      <c r="C70" s="27" t="s">
        <v>22</v>
      </c>
      <c r="D70" s="107">
        <v>35</v>
      </c>
      <c r="E70" s="82"/>
      <c r="F70" s="82">
        <f t="shared" si="0"/>
        <v>0</v>
      </c>
      <c r="G70" s="13">
        <v>5</v>
      </c>
      <c r="H70" s="82">
        <f t="shared" si="1"/>
        <v>0</v>
      </c>
      <c r="I70" s="82">
        <f t="shared" si="2"/>
        <v>0</v>
      </c>
      <c r="J70" s="34"/>
      <c r="K70"/>
      <c r="L70"/>
      <c r="M70"/>
      <c r="N70"/>
      <c r="O70"/>
      <c r="P70"/>
      <c r="Q70"/>
      <c r="R70"/>
      <c r="S70"/>
      <c r="T70"/>
      <c r="U70"/>
      <c r="V70"/>
    </row>
    <row r="71" spans="1:22" s="1" customFormat="1">
      <c r="A71" s="65" t="s">
        <v>116</v>
      </c>
      <c r="B71" s="18" t="s">
        <v>250</v>
      </c>
      <c r="C71" s="27" t="s">
        <v>22</v>
      </c>
      <c r="D71" s="107">
        <v>5</v>
      </c>
      <c r="E71" s="82"/>
      <c r="F71" s="82">
        <f t="shared" si="0"/>
        <v>0</v>
      </c>
      <c r="G71" s="13">
        <v>5</v>
      </c>
      <c r="H71" s="82">
        <f t="shared" si="1"/>
        <v>0</v>
      </c>
      <c r="I71" s="82">
        <f t="shared" si="2"/>
        <v>0</v>
      </c>
      <c r="J71" s="34"/>
      <c r="K71"/>
      <c r="L71"/>
      <c r="M71"/>
      <c r="N71"/>
      <c r="O71"/>
      <c r="P71"/>
      <c r="Q71"/>
      <c r="R71"/>
      <c r="S71"/>
      <c r="T71"/>
      <c r="U71"/>
      <c r="V71"/>
    </row>
    <row r="72" spans="1:22">
      <c r="A72" s="65" t="s">
        <v>117</v>
      </c>
      <c r="B72" s="18" t="s">
        <v>408</v>
      </c>
      <c r="C72" s="27" t="s">
        <v>22</v>
      </c>
      <c r="D72" s="107">
        <v>5</v>
      </c>
      <c r="E72" s="82"/>
      <c r="F72" s="82">
        <f t="shared" si="0"/>
        <v>0</v>
      </c>
      <c r="G72" s="13">
        <v>5</v>
      </c>
      <c r="H72" s="82">
        <f t="shared" si="1"/>
        <v>0</v>
      </c>
      <c r="I72" s="82">
        <f t="shared" si="2"/>
        <v>0</v>
      </c>
      <c r="J72" s="34"/>
    </row>
    <row r="73" spans="1:22" ht="27.75" customHeight="1">
      <c r="A73" s="65" t="s">
        <v>118</v>
      </c>
      <c r="B73" s="28" t="s">
        <v>196</v>
      </c>
      <c r="C73" s="27" t="s">
        <v>22</v>
      </c>
      <c r="D73" s="107">
        <v>3000</v>
      </c>
      <c r="E73" s="82"/>
      <c r="F73" s="82">
        <f t="shared" si="0"/>
        <v>0</v>
      </c>
      <c r="G73" s="13">
        <v>5</v>
      </c>
      <c r="H73" s="82">
        <f t="shared" si="1"/>
        <v>0</v>
      </c>
      <c r="I73" s="82">
        <f t="shared" si="2"/>
        <v>0</v>
      </c>
      <c r="J73" s="34"/>
    </row>
    <row r="74" spans="1:22" ht="25.5">
      <c r="A74" s="65" t="s">
        <v>119</v>
      </c>
      <c r="B74" s="29" t="s">
        <v>409</v>
      </c>
      <c r="C74" s="30" t="s">
        <v>22</v>
      </c>
      <c r="D74" s="107">
        <v>400</v>
      </c>
      <c r="E74" s="82"/>
      <c r="F74" s="82">
        <f t="shared" ref="F74:F76" si="5">D74*E74</f>
        <v>0</v>
      </c>
      <c r="G74" s="66">
        <v>5</v>
      </c>
      <c r="H74" s="82">
        <f t="shared" ref="H74:H76" si="6">F74*G74/100</f>
        <v>0</v>
      </c>
      <c r="I74" s="82">
        <f t="shared" ref="I74:I77" si="7">H74+F74</f>
        <v>0</v>
      </c>
      <c r="J74" s="34"/>
    </row>
    <row r="75" spans="1:22">
      <c r="A75" s="65" t="s">
        <v>121</v>
      </c>
      <c r="B75" s="29" t="s">
        <v>258</v>
      </c>
      <c r="C75" s="30" t="s">
        <v>22</v>
      </c>
      <c r="D75" s="107">
        <v>2.5</v>
      </c>
      <c r="E75" s="82"/>
      <c r="F75" s="82">
        <f t="shared" si="5"/>
        <v>0</v>
      </c>
      <c r="G75" s="66">
        <v>5</v>
      </c>
      <c r="H75" s="82">
        <f t="shared" si="6"/>
        <v>0</v>
      </c>
      <c r="I75" s="82">
        <f t="shared" si="7"/>
        <v>0</v>
      </c>
      <c r="J75" s="34"/>
    </row>
    <row r="76" spans="1:22" ht="21" customHeight="1" thickBot="1">
      <c r="A76" s="67" t="s">
        <v>122</v>
      </c>
      <c r="B76" s="31" t="s">
        <v>253</v>
      </c>
      <c r="C76" s="27" t="s">
        <v>25</v>
      </c>
      <c r="D76" s="107">
        <v>50</v>
      </c>
      <c r="E76" s="82"/>
      <c r="F76" s="98">
        <f t="shared" si="5"/>
        <v>0</v>
      </c>
      <c r="G76" s="66">
        <v>5</v>
      </c>
      <c r="H76" s="98">
        <f t="shared" si="6"/>
        <v>0</v>
      </c>
      <c r="I76" s="98">
        <f t="shared" si="7"/>
        <v>0</v>
      </c>
      <c r="J76" s="34"/>
    </row>
    <row r="77" spans="1:22" ht="36" customHeight="1" thickBot="1">
      <c r="A77" s="129" t="s">
        <v>9</v>
      </c>
      <c r="B77" s="130"/>
      <c r="C77" s="130"/>
      <c r="D77" s="130"/>
      <c r="E77" s="131"/>
      <c r="F77" s="94">
        <f>SUM(F10:F76)</f>
        <v>0</v>
      </c>
      <c r="G77" s="99" t="s">
        <v>550</v>
      </c>
      <c r="H77" s="100">
        <f>SUM(H10:H76)</f>
        <v>0</v>
      </c>
      <c r="I77" s="101">
        <f t="shared" si="7"/>
        <v>0</v>
      </c>
      <c r="J77" s="34"/>
      <c r="L77" s="87"/>
    </row>
    <row r="78" spans="1:22" ht="12" customHeight="1">
      <c r="A78" s="32"/>
      <c r="B78" s="32"/>
      <c r="C78" s="32"/>
      <c r="D78" s="32"/>
      <c r="E78" s="32"/>
      <c r="F78" s="32"/>
      <c r="G78" s="32"/>
      <c r="H78" s="32"/>
      <c r="I78" s="32"/>
    </row>
    <row r="79" spans="1:22" ht="5.25" customHeight="1">
      <c r="A79" s="119" t="s">
        <v>168</v>
      </c>
      <c r="B79" s="126"/>
      <c r="C79" s="126"/>
      <c r="D79" s="126"/>
      <c r="E79" s="126"/>
      <c r="F79" s="126"/>
      <c r="G79" s="126"/>
      <c r="H79" s="126"/>
      <c r="I79" s="126"/>
    </row>
    <row r="80" spans="1:22" hidden="1">
      <c r="A80" s="126"/>
      <c r="B80" s="126"/>
      <c r="C80" s="126"/>
      <c r="D80" s="126"/>
      <c r="E80" s="126"/>
      <c r="F80" s="126"/>
      <c r="G80" s="126"/>
      <c r="H80" s="126"/>
      <c r="I80" s="126"/>
    </row>
    <row r="81" spans="1:9" hidden="1">
      <c r="A81" s="126"/>
      <c r="B81" s="126"/>
      <c r="C81" s="126"/>
      <c r="D81" s="126"/>
      <c r="E81" s="126"/>
      <c r="F81" s="126"/>
      <c r="G81" s="126"/>
      <c r="H81" s="126"/>
      <c r="I81" s="126"/>
    </row>
    <row r="82" spans="1:9" ht="36.75" customHeight="1">
      <c r="A82" s="126"/>
      <c r="B82" s="126"/>
      <c r="C82" s="126"/>
      <c r="D82" s="126"/>
      <c r="E82" s="126"/>
      <c r="F82" s="126"/>
      <c r="G82" s="126"/>
      <c r="H82" s="126"/>
      <c r="I82" s="126"/>
    </row>
    <row r="83" spans="1:9">
      <c r="A83" s="126"/>
      <c r="B83" s="126"/>
      <c r="C83" s="126"/>
      <c r="D83" s="126"/>
      <c r="E83" s="126"/>
      <c r="F83" s="126"/>
      <c r="G83" s="126"/>
      <c r="H83" s="126"/>
      <c r="I83" s="126"/>
    </row>
    <row r="84" spans="1:9">
      <c r="A84" s="126"/>
      <c r="B84" s="126"/>
      <c r="C84" s="126"/>
      <c r="D84" s="126"/>
      <c r="E84" s="126"/>
      <c r="F84" s="126"/>
      <c r="G84" s="126"/>
      <c r="H84" s="126"/>
      <c r="I84" s="126"/>
    </row>
    <row r="85" spans="1:9">
      <c r="A85" s="126"/>
      <c r="B85" s="126"/>
      <c r="C85" s="126"/>
      <c r="D85" s="126"/>
      <c r="E85" s="126"/>
      <c r="F85" s="126"/>
      <c r="G85" s="126"/>
      <c r="H85" s="126"/>
      <c r="I85" s="126"/>
    </row>
    <row r="86" spans="1:9">
      <c r="A86" s="126"/>
      <c r="B86" s="126"/>
      <c r="C86" s="126"/>
      <c r="D86" s="126"/>
      <c r="E86" s="126"/>
      <c r="F86" s="126"/>
      <c r="G86" s="126"/>
      <c r="H86" s="126"/>
      <c r="I86" s="126"/>
    </row>
    <row r="87" spans="1:9">
      <c r="A87" s="126"/>
      <c r="B87" s="126"/>
      <c r="C87" s="126"/>
      <c r="D87" s="126"/>
      <c r="E87" s="126"/>
      <c r="F87" s="126"/>
      <c r="G87" s="126"/>
      <c r="H87" s="126"/>
      <c r="I87" s="126"/>
    </row>
    <row r="88" spans="1:9">
      <c r="A88" s="126"/>
      <c r="B88" s="126"/>
      <c r="C88" s="126"/>
      <c r="D88" s="126"/>
      <c r="E88" s="126"/>
      <c r="F88" s="126"/>
      <c r="G88" s="126"/>
      <c r="H88" s="126"/>
      <c r="I88" s="126"/>
    </row>
    <row r="89" spans="1:9">
      <c r="A89" s="126"/>
      <c r="B89" s="126"/>
      <c r="C89" s="126"/>
      <c r="D89" s="126"/>
      <c r="E89" s="126"/>
      <c r="F89" s="126"/>
      <c r="G89" s="126"/>
      <c r="H89" s="126"/>
      <c r="I89" s="126"/>
    </row>
    <row r="90" spans="1:9">
      <c r="A90" s="2"/>
      <c r="B90" s="2"/>
      <c r="C90" s="2"/>
      <c r="D90" s="2"/>
      <c r="E90" s="2"/>
      <c r="F90" s="2"/>
      <c r="G90" s="2"/>
      <c r="H90" s="2"/>
      <c r="I90" s="2"/>
    </row>
    <row r="91" spans="1:9">
      <c r="A91" s="2" t="s">
        <v>173</v>
      </c>
      <c r="B91" s="2"/>
      <c r="C91" s="2"/>
      <c r="D91" s="2"/>
      <c r="E91" s="2"/>
      <c r="F91" s="2"/>
      <c r="G91" s="2"/>
      <c r="H91" s="2"/>
      <c r="I91" s="2"/>
    </row>
    <row r="92" spans="1:9" ht="4.5" customHeight="1">
      <c r="A92" s="2"/>
      <c r="B92" s="2"/>
      <c r="C92" s="2"/>
      <c r="D92" s="2"/>
      <c r="E92" s="2"/>
      <c r="F92" s="2"/>
      <c r="G92" s="2"/>
      <c r="H92" s="2"/>
      <c r="I92" s="2"/>
    </row>
    <row r="93" spans="1:9" ht="15" hidden="1" customHeight="1">
      <c r="A93" s="2"/>
      <c r="B93" s="2"/>
      <c r="C93" s="2"/>
      <c r="D93" s="2"/>
      <c r="E93" s="2"/>
      <c r="F93" s="2"/>
      <c r="G93" s="2"/>
      <c r="H93" s="2"/>
      <c r="I93" s="2"/>
    </row>
    <row r="94" spans="1:9" ht="15" hidden="1" customHeight="1">
      <c r="A94" s="2"/>
      <c r="B94" s="2"/>
      <c r="C94" s="2"/>
      <c r="D94" s="2"/>
      <c r="E94" s="2"/>
      <c r="F94" s="2"/>
      <c r="G94" s="2"/>
      <c r="H94" s="2"/>
      <c r="I94" s="2"/>
    </row>
  </sheetData>
  <sheetProtection sheet="1" objects="1" scenarios="1"/>
  <protectedRanges>
    <protectedRange sqref="E10:E76" name="cena jesnostkowa"/>
  </protectedRanges>
  <mergeCells count="8">
    <mergeCell ref="B1:C1"/>
    <mergeCell ref="B2:C2"/>
    <mergeCell ref="A79:I89"/>
    <mergeCell ref="A3:I3"/>
    <mergeCell ref="A4:I5"/>
    <mergeCell ref="A6:I6"/>
    <mergeCell ref="A7:I7"/>
    <mergeCell ref="A77:E77"/>
  </mergeCells>
  <pageMargins left="0" right="0" top="0" bottom="0" header="0" footer="0"/>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dimension ref="A1:I94"/>
  <sheetViews>
    <sheetView topLeftCell="A77" zoomScale="120" zoomScaleNormal="120" workbookViewId="0">
      <selection activeCell="A79" sqref="A79:I89"/>
    </sheetView>
  </sheetViews>
  <sheetFormatPr defaultColWidth="11.42578125" defaultRowHeight="15"/>
  <cols>
    <col min="1" max="1" width="4.42578125" customWidth="1"/>
    <col min="2" max="2" width="34.28515625" customWidth="1"/>
    <col min="3" max="3" width="5" customWidth="1"/>
    <col min="4" max="4" width="5.5703125" customWidth="1"/>
    <col min="5" max="5" width="6.42578125" customWidth="1"/>
    <col min="6" max="6" width="11.5703125" customWidth="1"/>
    <col min="7" max="7" width="6.5703125" customWidth="1"/>
    <col min="8" max="8" width="10.140625" customWidth="1"/>
    <col min="9" max="9" width="13.7109375" customWidth="1"/>
  </cols>
  <sheetData>
    <row r="1" spans="1:9" ht="26.25" customHeight="1">
      <c r="A1" s="109"/>
      <c r="B1" s="120" t="s">
        <v>554</v>
      </c>
      <c r="C1" s="120"/>
      <c r="D1" s="109"/>
      <c r="E1" s="109"/>
      <c r="F1" s="109"/>
      <c r="G1" s="109"/>
      <c r="H1" s="106" t="s">
        <v>215</v>
      </c>
      <c r="I1" s="109"/>
    </row>
    <row r="2" spans="1:9" ht="81" customHeight="1">
      <c r="A2" s="2"/>
      <c r="B2" s="125" t="s">
        <v>214</v>
      </c>
      <c r="C2" s="125"/>
      <c r="D2" s="2"/>
      <c r="E2" s="2"/>
      <c r="F2" s="2"/>
      <c r="G2" s="2"/>
      <c r="H2" s="2"/>
      <c r="I2" s="2"/>
    </row>
    <row r="3" spans="1:9">
      <c r="A3" s="121" t="s">
        <v>166</v>
      </c>
      <c r="B3" s="121"/>
      <c r="C3" s="121"/>
      <c r="D3" s="121"/>
      <c r="E3" s="121"/>
      <c r="F3" s="121"/>
      <c r="G3" s="121"/>
      <c r="H3" s="121"/>
      <c r="I3" s="121"/>
    </row>
    <row r="4" spans="1:9">
      <c r="A4" s="122" t="s">
        <v>218</v>
      </c>
      <c r="B4" s="122"/>
      <c r="C4" s="122"/>
      <c r="D4" s="122"/>
      <c r="E4" s="122"/>
      <c r="F4" s="122"/>
      <c r="G4" s="122"/>
      <c r="H4" s="122"/>
      <c r="I4" s="122"/>
    </row>
    <row r="5" spans="1:9" ht="18.75" customHeight="1">
      <c r="A5" s="122"/>
      <c r="B5" s="122"/>
      <c r="C5" s="122"/>
      <c r="D5" s="122"/>
      <c r="E5" s="122"/>
      <c r="F5" s="122"/>
      <c r="G5" s="122"/>
      <c r="H5" s="122"/>
      <c r="I5" s="122"/>
    </row>
    <row r="6" spans="1:9" ht="25.5" customHeight="1">
      <c r="A6" s="123" t="s">
        <v>548</v>
      </c>
      <c r="B6" s="123"/>
      <c r="C6" s="123"/>
      <c r="D6" s="123"/>
      <c r="E6" s="123"/>
      <c r="F6" s="123"/>
      <c r="G6" s="123"/>
      <c r="H6" s="123"/>
      <c r="I6" s="123"/>
    </row>
    <row r="7" spans="1:9" ht="21.75" customHeight="1">
      <c r="A7" s="127" t="s">
        <v>549</v>
      </c>
      <c r="B7" s="127"/>
      <c r="C7" s="127"/>
      <c r="D7" s="127"/>
      <c r="E7" s="127"/>
      <c r="F7" s="127"/>
      <c r="G7" s="127"/>
      <c r="H7" s="127"/>
      <c r="I7" s="128"/>
    </row>
    <row r="8" spans="1:9" ht="60">
      <c r="A8" s="20" t="s">
        <v>0</v>
      </c>
      <c r="B8" s="20" t="s">
        <v>1</v>
      </c>
      <c r="C8" s="20" t="s">
        <v>12</v>
      </c>
      <c r="D8" s="20" t="s">
        <v>13</v>
      </c>
      <c r="E8" s="21" t="s">
        <v>3</v>
      </c>
      <c r="F8" s="20" t="s">
        <v>4</v>
      </c>
      <c r="G8" s="20" t="s">
        <v>14</v>
      </c>
      <c r="H8" s="20" t="s">
        <v>15</v>
      </c>
      <c r="I8" s="20" t="s">
        <v>5</v>
      </c>
    </row>
    <row r="9" spans="1:9">
      <c r="A9" s="22" t="s">
        <v>6</v>
      </c>
      <c r="B9" s="22" t="s">
        <v>7</v>
      </c>
      <c r="C9" s="26" t="s">
        <v>8</v>
      </c>
      <c r="D9" s="26" t="s">
        <v>16</v>
      </c>
      <c r="E9" s="26" t="s">
        <v>17</v>
      </c>
      <c r="F9" s="26" t="s">
        <v>18</v>
      </c>
      <c r="G9" s="26" t="s">
        <v>19</v>
      </c>
      <c r="H9" s="26" t="s">
        <v>20</v>
      </c>
      <c r="I9" s="26" t="s">
        <v>21</v>
      </c>
    </row>
    <row r="10" spans="1:9" ht="18.75" customHeight="1">
      <c r="A10" s="23" t="s">
        <v>6</v>
      </c>
      <c r="B10" s="24" t="s">
        <v>246</v>
      </c>
      <c r="C10" s="26" t="s">
        <v>25</v>
      </c>
      <c r="D10" s="110" t="s">
        <v>102</v>
      </c>
      <c r="E10" s="82"/>
      <c r="F10" s="82">
        <f t="shared" ref="F10:F73" si="0">D10*E10</f>
        <v>0</v>
      </c>
      <c r="G10" s="26">
        <v>8</v>
      </c>
      <c r="H10" s="82">
        <f t="shared" ref="H10:H73" si="1">F10*G10/100</f>
        <v>0</v>
      </c>
      <c r="I10" s="82">
        <f t="shared" ref="I10:I73" si="2">H10+F10</f>
        <v>0</v>
      </c>
    </row>
    <row r="11" spans="1:9" ht="25.5">
      <c r="A11" s="65" t="s">
        <v>7</v>
      </c>
      <c r="B11" s="25" t="s">
        <v>174</v>
      </c>
      <c r="C11" s="26" t="s">
        <v>22</v>
      </c>
      <c r="D11" s="107">
        <v>750</v>
      </c>
      <c r="E11" s="82"/>
      <c r="F11" s="82">
        <f t="shared" si="0"/>
        <v>0</v>
      </c>
      <c r="G11" s="13">
        <v>8</v>
      </c>
      <c r="H11" s="82">
        <f t="shared" si="1"/>
        <v>0</v>
      </c>
      <c r="I11" s="82">
        <f t="shared" si="2"/>
        <v>0</v>
      </c>
    </row>
    <row r="12" spans="1:9" ht="41.25" customHeight="1">
      <c r="A12" s="65" t="s">
        <v>8</v>
      </c>
      <c r="B12" s="25" t="s">
        <v>392</v>
      </c>
      <c r="C12" s="27" t="s">
        <v>23</v>
      </c>
      <c r="D12" s="107">
        <v>5</v>
      </c>
      <c r="E12" s="82"/>
      <c r="F12" s="82">
        <f t="shared" si="0"/>
        <v>0</v>
      </c>
      <c r="G12" s="13">
        <v>5</v>
      </c>
      <c r="H12" s="82">
        <f t="shared" si="1"/>
        <v>0</v>
      </c>
      <c r="I12" s="82">
        <f t="shared" si="2"/>
        <v>0</v>
      </c>
    </row>
    <row r="13" spans="1:9" ht="47.25" customHeight="1">
      <c r="A13" s="65">
        <f t="shared" ref="A13:A17" si="3">A12+1</f>
        <v>4</v>
      </c>
      <c r="B13" s="25" t="s">
        <v>393</v>
      </c>
      <c r="C13" s="27" t="s">
        <v>23</v>
      </c>
      <c r="D13" s="107">
        <v>5</v>
      </c>
      <c r="E13" s="82"/>
      <c r="F13" s="82">
        <f t="shared" si="0"/>
        <v>0</v>
      </c>
      <c r="G13" s="13">
        <v>5</v>
      </c>
      <c r="H13" s="82">
        <f t="shared" si="1"/>
        <v>0</v>
      </c>
      <c r="I13" s="82">
        <f t="shared" si="2"/>
        <v>0</v>
      </c>
    </row>
    <row r="14" spans="1:9" ht="30.75" customHeight="1">
      <c r="A14" s="65">
        <f t="shared" si="3"/>
        <v>5</v>
      </c>
      <c r="B14" s="25" t="s">
        <v>394</v>
      </c>
      <c r="C14" s="27" t="s">
        <v>22</v>
      </c>
      <c r="D14" s="107">
        <v>30</v>
      </c>
      <c r="E14" s="82"/>
      <c r="F14" s="82">
        <f t="shared" si="0"/>
        <v>0</v>
      </c>
      <c r="G14" s="13">
        <v>5</v>
      </c>
      <c r="H14" s="82">
        <f t="shared" si="1"/>
        <v>0</v>
      </c>
      <c r="I14" s="82">
        <f t="shared" si="2"/>
        <v>0</v>
      </c>
    </row>
    <row r="15" spans="1:9" ht="31.5" customHeight="1">
      <c r="A15" s="65">
        <f t="shared" si="3"/>
        <v>6</v>
      </c>
      <c r="B15" s="25" t="s">
        <v>175</v>
      </c>
      <c r="C15" s="27" t="s">
        <v>22</v>
      </c>
      <c r="D15" s="107">
        <v>180</v>
      </c>
      <c r="E15" s="82"/>
      <c r="F15" s="82">
        <f t="shared" si="0"/>
        <v>0</v>
      </c>
      <c r="G15" s="13">
        <v>5</v>
      </c>
      <c r="H15" s="82">
        <f t="shared" si="1"/>
        <v>0</v>
      </c>
      <c r="I15" s="82">
        <f t="shared" si="2"/>
        <v>0</v>
      </c>
    </row>
    <row r="16" spans="1:9" ht="32.25" customHeight="1">
      <c r="A16" s="65">
        <f t="shared" si="3"/>
        <v>7</v>
      </c>
      <c r="B16" s="25" t="s">
        <v>176</v>
      </c>
      <c r="C16" s="27" t="s">
        <v>22</v>
      </c>
      <c r="D16" s="107">
        <v>130</v>
      </c>
      <c r="E16" s="82"/>
      <c r="F16" s="82">
        <f t="shared" si="0"/>
        <v>0</v>
      </c>
      <c r="G16" s="13">
        <v>5</v>
      </c>
      <c r="H16" s="82">
        <f t="shared" si="1"/>
        <v>0</v>
      </c>
      <c r="I16" s="82">
        <f t="shared" si="2"/>
        <v>0</v>
      </c>
    </row>
    <row r="17" spans="1:9" ht="33" customHeight="1">
      <c r="A17" s="65">
        <f t="shared" si="3"/>
        <v>8</v>
      </c>
      <c r="B17" s="25" t="s">
        <v>177</v>
      </c>
      <c r="C17" s="27" t="s">
        <v>22</v>
      </c>
      <c r="D17" s="107">
        <v>25</v>
      </c>
      <c r="E17" s="82"/>
      <c r="F17" s="82">
        <f t="shared" si="0"/>
        <v>0</v>
      </c>
      <c r="G17" s="13">
        <v>5</v>
      </c>
      <c r="H17" s="82">
        <f t="shared" si="1"/>
        <v>0</v>
      </c>
      <c r="I17" s="82">
        <f t="shared" si="2"/>
        <v>0</v>
      </c>
    </row>
    <row r="18" spans="1:9" ht="20.25" customHeight="1">
      <c r="A18" s="65" t="s">
        <v>21</v>
      </c>
      <c r="B18" s="25" t="s">
        <v>264</v>
      </c>
      <c r="C18" s="27" t="s">
        <v>22</v>
      </c>
      <c r="D18" s="107">
        <v>15</v>
      </c>
      <c r="E18" s="82"/>
      <c r="F18" s="82">
        <f t="shared" si="0"/>
        <v>0</v>
      </c>
      <c r="G18" s="13">
        <v>5</v>
      </c>
      <c r="H18" s="82">
        <f t="shared" si="1"/>
        <v>0</v>
      </c>
      <c r="I18" s="82">
        <f t="shared" si="2"/>
        <v>0</v>
      </c>
    </row>
    <row r="19" spans="1:9" ht="25.5">
      <c r="A19" s="65" t="s">
        <v>50</v>
      </c>
      <c r="B19" s="25" t="s">
        <v>178</v>
      </c>
      <c r="C19" s="27" t="s">
        <v>22</v>
      </c>
      <c r="D19" s="107">
        <v>75</v>
      </c>
      <c r="E19" s="82"/>
      <c r="F19" s="82">
        <f t="shared" si="0"/>
        <v>0</v>
      </c>
      <c r="G19" s="13">
        <v>8</v>
      </c>
      <c r="H19" s="82">
        <f t="shared" si="1"/>
        <v>0</v>
      </c>
      <c r="I19" s="82">
        <f t="shared" si="2"/>
        <v>0</v>
      </c>
    </row>
    <row r="20" spans="1:9" ht="25.5">
      <c r="A20" s="65" t="s">
        <v>51</v>
      </c>
      <c r="B20" s="18" t="s">
        <v>395</v>
      </c>
      <c r="C20" s="27" t="s">
        <v>22</v>
      </c>
      <c r="D20" s="107">
        <v>20</v>
      </c>
      <c r="E20" s="82"/>
      <c r="F20" s="82">
        <f t="shared" si="0"/>
        <v>0</v>
      </c>
      <c r="G20" s="13">
        <v>5</v>
      </c>
      <c r="H20" s="82">
        <f t="shared" si="1"/>
        <v>0</v>
      </c>
      <c r="I20" s="82">
        <f t="shared" si="2"/>
        <v>0</v>
      </c>
    </row>
    <row r="21" spans="1:9" ht="21.75" customHeight="1">
      <c r="A21" s="65" t="s">
        <v>52</v>
      </c>
      <c r="B21" s="18" t="s">
        <v>257</v>
      </c>
      <c r="C21" s="27" t="s">
        <v>22</v>
      </c>
      <c r="D21" s="107">
        <v>5</v>
      </c>
      <c r="E21" s="82"/>
      <c r="F21" s="82">
        <f t="shared" si="0"/>
        <v>0</v>
      </c>
      <c r="G21" s="13">
        <v>5</v>
      </c>
      <c r="H21" s="82">
        <f t="shared" si="1"/>
        <v>0</v>
      </c>
      <c r="I21" s="82">
        <f t="shared" si="2"/>
        <v>0</v>
      </c>
    </row>
    <row r="22" spans="1:9" ht="29.25" customHeight="1">
      <c r="A22" s="65">
        <f t="shared" ref="A22:A27" si="4">A21+1</f>
        <v>13</v>
      </c>
      <c r="B22" s="18" t="s">
        <v>396</v>
      </c>
      <c r="C22" s="27" t="s">
        <v>22</v>
      </c>
      <c r="D22" s="107">
        <v>50</v>
      </c>
      <c r="E22" s="82"/>
      <c r="F22" s="82">
        <f t="shared" si="0"/>
        <v>0</v>
      </c>
      <c r="G22" s="13">
        <v>5</v>
      </c>
      <c r="H22" s="82">
        <f t="shared" si="1"/>
        <v>0</v>
      </c>
      <c r="I22" s="82">
        <f t="shared" si="2"/>
        <v>0</v>
      </c>
    </row>
    <row r="23" spans="1:9" ht="26.25" customHeight="1">
      <c r="A23" s="65">
        <f t="shared" si="4"/>
        <v>14</v>
      </c>
      <c r="B23" s="18" t="s">
        <v>247</v>
      </c>
      <c r="C23" s="27" t="s">
        <v>22</v>
      </c>
      <c r="D23" s="107">
        <v>5</v>
      </c>
      <c r="E23" s="82"/>
      <c r="F23" s="82">
        <f t="shared" si="0"/>
        <v>0</v>
      </c>
      <c r="G23" s="13">
        <v>5</v>
      </c>
      <c r="H23" s="82">
        <f t="shared" si="1"/>
        <v>0</v>
      </c>
      <c r="I23" s="82">
        <f t="shared" si="2"/>
        <v>0</v>
      </c>
    </row>
    <row r="24" spans="1:9" ht="19.5" customHeight="1">
      <c r="A24" s="65">
        <f t="shared" si="4"/>
        <v>15</v>
      </c>
      <c r="B24" s="18" t="s">
        <v>265</v>
      </c>
      <c r="C24" s="27" t="s">
        <v>22</v>
      </c>
      <c r="D24" s="107">
        <v>10</v>
      </c>
      <c r="E24" s="82"/>
      <c r="F24" s="82">
        <f t="shared" si="0"/>
        <v>0</v>
      </c>
      <c r="G24" s="13">
        <v>5</v>
      </c>
      <c r="H24" s="82">
        <f t="shared" si="1"/>
        <v>0</v>
      </c>
      <c r="I24" s="82">
        <f t="shared" si="2"/>
        <v>0</v>
      </c>
    </row>
    <row r="25" spans="1:9" ht="30.75" customHeight="1">
      <c r="A25" s="65">
        <f t="shared" si="4"/>
        <v>16</v>
      </c>
      <c r="B25" s="18" t="s">
        <v>397</v>
      </c>
      <c r="C25" s="27" t="s">
        <v>22</v>
      </c>
      <c r="D25" s="107">
        <v>5</v>
      </c>
      <c r="E25" s="82"/>
      <c r="F25" s="82">
        <f t="shared" si="0"/>
        <v>0</v>
      </c>
      <c r="G25" s="13">
        <v>5</v>
      </c>
      <c r="H25" s="82">
        <f t="shared" si="1"/>
        <v>0</v>
      </c>
      <c r="I25" s="82">
        <f t="shared" si="2"/>
        <v>0</v>
      </c>
    </row>
    <row r="26" spans="1:9" ht="24" customHeight="1">
      <c r="A26" s="65">
        <f t="shared" si="4"/>
        <v>17</v>
      </c>
      <c r="B26" s="18" t="s">
        <v>24</v>
      </c>
      <c r="C26" s="27" t="s">
        <v>25</v>
      </c>
      <c r="D26" s="107">
        <v>75</v>
      </c>
      <c r="E26" s="82"/>
      <c r="F26" s="82">
        <f t="shared" si="0"/>
        <v>0</v>
      </c>
      <c r="G26" s="13">
        <v>8</v>
      </c>
      <c r="H26" s="82">
        <f t="shared" si="1"/>
        <v>0</v>
      </c>
      <c r="I26" s="82">
        <f t="shared" si="2"/>
        <v>0</v>
      </c>
    </row>
    <row r="27" spans="1:9" ht="30.75" customHeight="1">
      <c r="A27" s="65">
        <f t="shared" si="4"/>
        <v>18</v>
      </c>
      <c r="B27" s="18" t="s">
        <v>224</v>
      </c>
      <c r="C27" s="27" t="s">
        <v>22</v>
      </c>
      <c r="D27" s="107">
        <v>45</v>
      </c>
      <c r="E27" s="82"/>
      <c r="F27" s="82">
        <f t="shared" si="0"/>
        <v>0</v>
      </c>
      <c r="G27" s="13">
        <v>8</v>
      </c>
      <c r="H27" s="82">
        <f t="shared" si="1"/>
        <v>0</v>
      </c>
      <c r="I27" s="82">
        <f t="shared" si="2"/>
        <v>0</v>
      </c>
    </row>
    <row r="28" spans="1:9" ht="31.5" customHeight="1">
      <c r="A28" s="65" t="s">
        <v>63</v>
      </c>
      <c r="B28" s="18" t="s">
        <v>398</v>
      </c>
      <c r="C28" s="27" t="s">
        <v>22</v>
      </c>
      <c r="D28" s="107">
        <v>45</v>
      </c>
      <c r="E28" s="82"/>
      <c r="F28" s="82">
        <f t="shared" si="0"/>
        <v>0</v>
      </c>
      <c r="G28" s="13">
        <v>8</v>
      </c>
      <c r="H28" s="82">
        <f t="shared" si="1"/>
        <v>0</v>
      </c>
      <c r="I28" s="82">
        <f t="shared" si="2"/>
        <v>0</v>
      </c>
    </row>
    <row r="29" spans="1:9">
      <c r="A29" s="65" t="s">
        <v>64</v>
      </c>
      <c r="B29" s="25" t="s">
        <v>248</v>
      </c>
      <c r="C29" s="27" t="s">
        <v>22</v>
      </c>
      <c r="D29" s="107">
        <v>10</v>
      </c>
      <c r="E29" s="82"/>
      <c r="F29" s="82">
        <f t="shared" si="0"/>
        <v>0</v>
      </c>
      <c r="G29" s="13">
        <v>5</v>
      </c>
      <c r="H29" s="82">
        <f t="shared" si="1"/>
        <v>0</v>
      </c>
      <c r="I29" s="82">
        <f t="shared" si="2"/>
        <v>0</v>
      </c>
    </row>
    <row r="30" spans="1:9" ht="26.25" customHeight="1">
      <c r="A30" s="65" t="s">
        <v>65</v>
      </c>
      <c r="B30" s="25" t="s">
        <v>179</v>
      </c>
      <c r="C30" s="27" t="s">
        <v>22</v>
      </c>
      <c r="D30" s="107">
        <v>600</v>
      </c>
      <c r="E30" s="82"/>
      <c r="F30" s="82">
        <f t="shared" si="0"/>
        <v>0</v>
      </c>
      <c r="G30" s="13">
        <v>5</v>
      </c>
      <c r="H30" s="82">
        <f t="shared" si="1"/>
        <v>0</v>
      </c>
      <c r="I30" s="82">
        <f t="shared" si="2"/>
        <v>0</v>
      </c>
    </row>
    <row r="31" spans="1:9" ht="30.75" customHeight="1">
      <c r="A31" s="65" t="s">
        <v>67</v>
      </c>
      <c r="B31" s="18" t="s">
        <v>410</v>
      </c>
      <c r="C31" s="27" t="s">
        <v>25</v>
      </c>
      <c r="D31" s="13">
        <v>20</v>
      </c>
      <c r="E31" s="86"/>
      <c r="F31" s="82">
        <f t="shared" si="0"/>
        <v>0</v>
      </c>
      <c r="G31" s="13">
        <v>8</v>
      </c>
      <c r="H31" s="82">
        <f t="shared" si="1"/>
        <v>0</v>
      </c>
      <c r="I31" s="82">
        <f t="shared" si="2"/>
        <v>0</v>
      </c>
    </row>
    <row r="32" spans="1:9" ht="26.25" customHeight="1">
      <c r="A32" s="65" t="s">
        <v>69</v>
      </c>
      <c r="B32" s="25" t="s">
        <v>249</v>
      </c>
      <c r="C32" s="27" t="s">
        <v>22</v>
      </c>
      <c r="D32" s="107">
        <v>600</v>
      </c>
      <c r="E32" s="82"/>
      <c r="F32" s="82">
        <f t="shared" si="0"/>
        <v>0</v>
      </c>
      <c r="G32" s="13">
        <v>5</v>
      </c>
      <c r="H32" s="82">
        <f t="shared" si="1"/>
        <v>0</v>
      </c>
      <c r="I32" s="82">
        <f t="shared" si="2"/>
        <v>0</v>
      </c>
    </row>
    <row r="33" spans="1:9" ht="28.5" customHeight="1">
      <c r="A33" s="65" t="s">
        <v>70</v>
      </c>
      <c r="B33" s="18" t="s">
        <v>450</v>
      </c>
      <c r="C33" s="27" t="s">
        <v>25</v>
      </c>
      <c r="D33" s="13">
        <v>5000</v>
      </c>
      <c r="E33" s="86"/>
      <c r="F33" s="86">
        <f t="shared" si="0"/>
        <v>0</v>
      </c>
      <c r="G33" s="13">
        <v>5</v>
      </c>
      <c r="H33" s="86">
        <f t="shared" si="1"/>
        <v>0</v>
      </c>
      <c r="I33" s="86">
        <f t="shared" si="2"/>
        <v>0</v>
      </c>
    </row>
    <row r="34" spans="1:9" ht="33" customHeight="1">
      <c r="A34" s="65" t="s">
        <v>71</v>
      </c>
      <c r="B34" s="25" t="s">
        <v>180</v>
      </c>
      <c r="C34" s="27" t="s">
        <v>25</v>
      </c>
      <c r="D34" s="107">
        <v>13</v>
      </c>
      <c r="E34" s="82"/>
      <c r="F34" s="82">
        <f t="shared" si="0"/>
        <v>0</v>
      </c>
      <c r="G34" s="13">
        <v>5</v>
      </c>
      <c r="H34" s="82">
        <f t="shared" si="1"/>
        <v>0</v>
      </c>
      <c r="I34" s="82">
        <f t="shared" si="2"/>
        <v>0</v>
      </c>
    </row>
    <row r="35" spans="1:9" ht="28.5" customHeight="1">
      <c r="A35" s="65" t="s">
        <v>73</v>
      </c>
      <c r="B35" s="25" t="s">
        <v>26</v>
      </c>
      <c r="C35" s="27" t="s">
        <v>22</v>
      </c>
      <c r="D35" s="107">
        <v>25</v>
      </c>
      <c r="E35" s="82"/>
      <c r="F35" s="82">
        <f t="shared" si="0"/>
        <v>0</v>
      </c>
      <c r="G35" s="13">
        <v>5</v>
      </c>
      <c r="H35" s="82">
        <f t="shared" si="1"/>
        <v>0</v>
      </c>
      <c r="I35" s="82">
        <f t="shared" si="2"/>
        <v>0</v>
      </c>
    </row>
    <row r="36" spans="1:9" ht="32.25" customHeight="1">
      <c r="A36" s="65" t="s">
        <v>75</v>
      </c>
      <c r="B36" s="25" t="s">
        <v>181</v>
      </c>
      <c r="C36" s="27" t="s">
        <v>22</v>
      </c>
      <c r="D36" s="107">
        <v>100</v>
      </c>
      <c r="E36" s="82"/>
      <c r="F36" s="82">
        <f t="shared" si="0"/>
        <v>0</v>
      </c>
      <c r="G36" s="13">
        <v>5</v>
      </c>
      <c r="H36" s="82">
        <f t="shared" si="1"/>
        <v>0</v>
      </c>
      <c r="I36" s="82">
        <f t="shared" si="2"/>
        <v>0</v>
      </c>
    </row>
    <row r="37" spans="1:9" ht="28.5" customHeight="1">
      <c r="A37" s="65" t="s">
        <v>76</v>
      </c>
      <c r="B37" s="25" t="s">
        <v>182</v>
      </c>
      <c r="C37" s="27" t="s">
        <v>22</v>
      </c>
      <c r="D37" s="107">
        <v>75</v>
      </c>
      <c r="E37" s="82"/>
      <c r="F37" s="82">
        <f t="shared" si="0"/>
        <v>0</v>
      </c>
      <c r="G37" s="13">
        <v>5</v>
      </c>
      <c r="H37" s="82">
        <f t="shared" si="1"/>
        <v>0</v>
      </c>
      <c r="I37" s="82">
        <f t="shared" si="2"/>
        <v>0</v>
      </c>
    </row>
    <row r="38" spans="1:9" ht="27.75" customHeight="1">
      <c r="A38" s="65" t="s">
        <v>78</v>
      </c>
      <c r="B38" s="25" t="s">
        <v>254</v>
      </c>
      <c r="C38" s="27" t="s">
        <v>22</v>
      </c>
      <c r="D38" s="107">
        <v>25</v>
      </c>
      <c r="E38" s="82"/>
      <c r="F38" s="82">
        <f t="shared" si="0"/>
        <v>0</v>
      </c>
      <c r="G38" s="13">
        <v>5</v>
      </c>
      <c r="H38" s="82">
        <f t="shared" si="1"/>
        <v>0</v>
      </c>
      <c r="I38" s="82">
        <f t="shared" si="2"/>
        <v>0</v>
      </c>
    </row>
    <row r="39" spans="1:9" ht="36" customHeight="1">
      <c r="A39" s="65" t="s">
        <v>80</v>
      </c>
      <c r="B39" s="18" t="s">
        <v>252</v>
      </c>
      <c r="C39" s="27" t="s">
        <v>22</v>
      </c>
      <c r="D39" s="107">
        <v>250</v>
      </c>
      <c r="E39" s="82"/>
      <c r="F39" s="82">
        <f t="shared" si="0"/>
        <v>0</v>
      </c>
      <c r="G39" s="13">
        <v>8</v>
      </c>
      <c r="H39" s="82">
        <f t="shared" si="1"/>
        <v>0</v>
      </c>
      <c r="I39" s="82">
        <f t="shared" si="2"/>
        <v>0</v>
      </c>
    </row>
    <row r="40" spans="1:9" ht="36.75" customHeight="1">
      <c r="A40" s="65" t="s">
        <v>81</v>
      </c>
      <c r="B40" s="18" t="s">
        <v>183</v>
      </c>
      <c r="C40" s="27" t="s">
        <v>23</v>
      </c>
      <c r="D40" s="107">
        <v>75</v>
      </c>
      <c r="E40" s="82"/>
      <c r="F40" s="82">
        <f t="shared" si="0"/>
        <v>0</v>
      </c>
      <c r="G40" s="13">
        <v>5</v>
      </c>
      <c r="H40" s="82">
        <f t="shared" si="1"/>
        <v>0</v>
      </c>
      <c r="I40" s="82">
        <f t="shared" si="2"/>
        <v>0</v>
      </c>
    </row>
    <row r="41" spans="1:9" ht="33.75" customHeight="1">
      <c r="A41" s="65" t="s">
        <v>82</v>
      </c>
      <c r="B41" s="18" t="s">
        <v>184</v>
      </c>
      <c r="C41" s="27" t="s">
        <v>23</v>
      </c>
      <c r="D41" s="107">
        <v>130</v>
      </c>
      <c r="E41" s="82"/>
      <c r="F41" s="82">
        <f t="shared" si="0"/>
        <v>0</v>
      </c>
      <c r="G41" s="13">
        <v>5</v>
      </c>
      <c r="H41" s="82">
        <f t="shared" si="1"/>
        <v>0</v>
      </c>
      <c r="I41" s="82">
        <f t="shared" si="2"/>
        <v>0</v>
      </c>
    </row>
    <row r="42" spans="1:9" ht="25.5" customHeight="1">
      <c r="A42" s="65" t="s">
        <v>83</v>
      </c>
      <c r="B42" s="18" t="s">
        <v>197</v>
      </c>
      <c r="C42" s="27" t="s">
        <v>22</v>
      </c>
      <c r="D42" s="107">
        <v>200</v>
      </c>
      <c r="E42" s="82"/>
      <c r="F42" s="82">
        <f t="shared" si="0"/>
        <v>0</v>
      </c>
      <c r="G42" s="13">
        <v>8</v>
      </c>
      <c r="H42" s="82">
        <f t="shared" si="1"/>
        <v>0</v>
      </c>
      <c r="I42" s="82">
        <f t="shared" si="2"/>
        <v>0</v>
      </c>
    </row>
    <row r="43" spans="1:9" ht="28.5" customHeight="1">
      <c r="A43" s="65" t="s">
        <v>84</v>
      </c>
      <c r="B43" s="18" t="s">
        <v>399</v>
      </c>
      <c r="C43" s="27" t="s">
        <v>22</v>
      </c>
      <c r="D43" s="107">
        <v>50</v>
      </c>
      <c r="E43" s="82"/>
      <c r="F43" s="82">
        <f t="shared" si="0"/>
        <v>0</v>
      </c>
      <c r="G43" s="13">
        <v>8</v>
      </c>
      <c r="H43" s="82">
        <f t="shared" si="1"/>
        <v>0</v>
      </c>
      <c r="I43" s="82">
        <f t="shared" si="2"/>
        <v>0</v>
      </c>
    </row>
    <row r="44" spans="1:9" ht="27" customHeight="1">
      <c r="A44" s="65" t="s">
        <v>85</v>
      </c>
      <c r="B44" s="18" t="s">
        <v>185</v>
      </c>
      <c r="C44" s="27" t="s">
        <v>27</v>
      </c>
      <c r="D44" s="107">
        <v>400</v>
      </c>
      <c r="E44" s="82"/>
      <c r="F44" s="82">
        <f t="shared" si="0"/>
        <v>0</v>
      </c>
      <c r="G44" s="13">
        <v>5</v>
      </c>
      <c r="H44" s="82">
        <f t="shared" si="1"/>
        <v>0</v>
      </c>
      <c r="I44" s="82">
        <f t="shared" si="2"/>
        <v>0</v>
      </c>
    </row>
    <row r="45" spans="1:9" ht="15" customHeight="1">
      <c r="A45" s="65" t="s">
        <v>86</v>
      </c>
      <c r="B45" s="18" t="s">
        <v>400</v>
      </c>
      <c r="C45" s="27" t="s">
        <v>22</v>
      </c>
      <c r="D45" s="107">
        <v>75</v>
      </c>
      <c r="E45" s="82"/>
      <c r="F45" s="82">
        <f t="shared" si="0"/>
        <v>0</v>
      </c>
      <c r="G45" s="13">
        <v>8</v>
      </c>
      <c r="H45" s="82">
        <f t="shared" si="1"/>
        <v>0</v>
      </c>
      <c r="I45" s="82">
        <f t="shared" si="2"/>
        <v>0</v>
      </c>
    </row>
    <row r="46" spans="1:9" ht="27.75" customHeight="1">
      <c r="A46" s="65" t="s">
        <v>88</v>
      </c>
      <c r="B46" s="18" t="s">
        <v>186</v>
      </c>
      <c r="C46" s="27" t="s">
        <v>22</v>
      </c>
      <c r="D46" s="107">
        <v>200</v>
      </c>
      <c r="E46" s="82"/>
      <c r="F46" s="82">
        <f t="shared" si="0"/>
        <v>0</v>
      </c>
      <c r="G46" s="13">
        <v>5</v>
      </c>
      <c r="H46" s="82">
        <f t="shared" si="1"/>
        <v>0</v>
      </c>
      <c r="I46" s="82">
        <f t="shared" si="2"/>
        <v>0</v>
      </c>
    </row>
    <row r="47" spans="1:9" ht="23.25" customHeight="1">
      <c r="A47" s="65" t="s">
        <v>89</v>
      </c>
      <c r="B47" s="18" t="s">
        <v>401</v>
      </c>
      <c r="C47" s="27" t="s">
        <v>22</v>
      </c>
      <c r="D47" s="107">
        <v>10</v>
      </c>
      <c r="E47" s="82"/>
      <c r="F47" s="82">
        <f t="shared" si="0"/>
        <v>0</v>
      </c>
      <c r="G47" s="13">
        <v>5</v>
      </c>
      <c r="H47" s="82">
        <f t="shared" si="1"/>
        <v>0</v>
      </c>
      <c r="I47" s="82">
        <f t="shared" si="2"/>
        <v>0</v>
      </c>
    </row>
    <row r="48" spans="1:9" ht="31.5" customHeight="1">
      <c r="A48" s="65" t="s">
        <v>90</v>
      </c>
      <c r="B48" s="18" t="s">
        <v>187</v>
      </c>
      <c r="C48" s="27" t="s">
        <v>27</v>
      </c>
      <c r="D48" s="107">
        <v>300</v>
      </c>
      <c r="E48" s="82"/>
      <c r="F48" s="82">
        <f t="shared" si="0"/>
        <v>0</v>
      </c>
      <c r="G48" s="13">
        <v>5</v>
      </c>
      <c r="H48" s="82">
        <f t="shared" si="1"/>
        <v>0</v>
      </c>
      <c r="I48" s="82">
        <f t="shared" si="2"/>
        <v>0</v>
      </c>
    </row>
    <row r="49" spans="1:9" ht="32.25" customHeight="1">
      <c r="A49" s="65" t="s">
        <v>444</v>
      </c>
      <c r="B49" s="18" t="s">
        <v>402</v>
      </c>
      <c r="C49" s="27" t="s">
        <v>22</v>
      </c>
      <c r="D49" s="107">
        <v>150</v>
      </c>
      <c r="E49" s="82"/>
      <c r="F49" s="82">
        <f t="shared" si="0"/>
        <v>0</v>
      </c>
      <c r="G49" s="13">
        <v>5</v>
      </c>
      <c r="H49" s="82">
        <f t="shared" si="1"/>
        <v>0</v>
      </c>
      <c r="I49" s="82">
        <f t="shared" si="2"/>
        <v>0</v>
      </c>
    </row>
    <row r="50" spans="1:9" ht="25.5">
      <c r="A50" s="65" t="s">
        <v>445</v>
      </c>
      <c r="B50" s="18" t="s">
        <v>188</v>
      </c>
      <c r="C50" s="27" t="s">
        <v>22</v>
      </c>
      <c r="D50" s="107">
        <v>10</v>
      </c>
      <c r="E50" s="82"/>
      <c r="F50" s="82">
        <f t="shared" si="0"/>
        <v>0</v>
      </c>
      <c r="G50" s="13">
        <v>5</v>
      </c>
      <c r="H50" s="82">
        <f t="shared" si="1"/>
        <v>0</v>
      </c>
      <c r="I50" s="82">
        <f t="shared" si="2"/>
        <v>0</v>
      </c>
    </row>
    <row r="51" spans="1:9" ht="38.25">
      <c r="A51" s="65" t="s">
        <v>92</v>
      </c>
      <c r="B51" s="18" t="s">
        <v>251</v>
      </c>
      <c r="C51" s="27" t="s">
        <v>22</v>
      </c>
      <c r="D51" s="107">
        <v>130</v>
      </c>
      <c r="E51" s="82"/>
      <c r="F51" s="82">
        <f t="shared" si="0"/>
        <v>0</v>
      </c>
      <c r="G51" s="13">
        <v>8</v>
      </c>
      <c r="H51" s="82">
        <f t="shared" si="1"/>
        <v>0</v>
      </c>
      <c r="I51" s="82">
        <f t="shared" si="2"/>
        <v>0</v>
      </c>
    </row>
    <row r="52" spans="1:9" ht="38.25" customHeight="1">
      <c r="A52" s="65" t="s">
        <v>94</v>
      </c>
      <c r="B52" s="18" t="s">
        <v>403</v>
      </c>
      <c r="C52" s="27" t="s">
        <v>22</v>
      </c>
      <c r="D52" s="107">
        <v>225</v>
      </c>
      <c r="E52" s="82"/>
      <c r="F52" s="82">
        <f t="shared" si="0"/>
        <v>0</v>
      </c>
      <c r="G52" s="13">
        <v>5</v>
      </c>
      <c r="H52" s="82">
        <f t="shared" si="1"/>
        <v>0</v>
      </c>
      <c r="I52" s="82">
        <f t="shared" si="2"/>
        <v>0</v>
      </c>
    </row>
    <row r="53" spans="1:9" ht="23.25" customHeight="1">
      <c r="A53" s="65" t="s">
        <v>95</v>
      </c>
      <c r="B53" s="18" t="s">
        <v>404</v>
      </c>
      <c r="C53" s="27" t="s">
        <v>22</v>
      </c>
      <c r="D53" s="107">
        <v>1</v>
      </c>
      <c r="E53" s="82"/>
      <c r="F53" s="82">
        <f t="shared" si="0"/>
        <v>0</v>
      </c>
      <c r="G53" s="13">
        <v>5</v>
      </c>
      <c r="H53" s="82">
        <f t="shared" si="1"/>
        <v>0</v>
      </c>
      <c r="I53" s="82">
        <f t="shared" si="2"/>
        <v>0</v>
      </c>
    </row>
    <row r="54" spans="1:9" ht="25.5">
      <c r="A54" s="65" t="s">
        <v>96</v>
      </c>
      <c r="B54" s="18" t="s">
        <v>411</v>
      </c>
      <c r="C54" s="27" t="s">
        <v>22</v>
      </c>
      <c r="D54" s="107">
        <v>110</v>
      </c>
      <c r="E54" s="82"/>
      <c r="F54" s="82">
        <f t="shared" si="0"/>
        <v>0</v>
      </c>
      <c r="G54" s="13">
        <v>5</v>
      </c>
      <c r="H54" s="82">
        <f t="shared" si="1"/>
        <v>0</v>
      </c>
      <c r="I54" s="82">
        <f t="shared" si="2"/>
        <v>0</v>
      </c>
    </row>
    <row r="55" spans="1:9" ht="25.5" customHeight="1">
      <c r="A55" s="65" t="s">
        <v>97</v>
      </c>
      <c r="B55" s="18" t="s">
        <v>189</v>
      </c>
      <c r="C55" s="27" t="s">
        <v>22</v>
      </c>
      <c r="D55" s="107">
        <v>125</v>
      </c>
      <c r="E55" s="82"/>
      <c r="F55" s="82">
        <f t="shared" si="0"/>
        <v>0</v>
      </c>
      <c r="G55" s="13">
        <v>5</v>
      </c>
      <c r="H55" s="82">
        <f t="shared" si="1"/>
        <v>0</v>
      </c>
      <c r="I55" s="82">
        <f t="shared" si="2"/>
        <v>0</v>
      </c>
    </row>
    <row r="56" spans="1:9" ht="30.75" customHeight="1">
      <c r="A56" s="65" t="s">
        <v>98</v>
      </c>
      <c r="B56" s="18" t="s">
        <v>266</v>
      </c>
      <c r="C56" s="27" t="s">
        <v>22</v>
      </c>
      <c r="D56" s="107">
        <v>25</v>
      </c>
      <c r="E56" s="82"/>
      <c r="F56" s="82">
        <f t="shared" si="0"/>
        <v>0</v>
      </c>
      <c r="G56" s="13">
        <v>5</v>
      </c>
      <c r="H56" s="82">
        <f t="shared" si="1"/>
        <v>0</v>
      </c>
      <c r="I56" s="82">
        <f t="shared" si="2"/>
        <v>0</v>
      </c>
    </row>
    <row r="57" spans="1:9" ht="25.5">
      <c r="A57" s="65" t="s">
        <v>100</v>
      </c>
      <c r="B57" s="18" t="s">
        <v>190</v>
      </c>
      <c r="C57" s="27" t="s">
        <v>22</v>
      </c>
      <c r="D57" s="107">
        <v>700</v>
      </c>
      <c r="E57" s="82"/>
      <c r="F57" s="82">
        <f t="shared" si="0"/>
        <v>0</v>
      </c>
      <c r="G57" s="13">
        <v>8</v>
      </c>
      <c r="H57" s="82">
        <f t="shared" si="1"/>
        <v>0</v>
      </c>
      <c r="I57" s="82">
        <f t="shared" si="2"/>
        <v>0</v>
      </c>
    </row>
    <row r="58" spans="1:9" ht="38.25" customHeight="1">
      <c r="A58" s="65" t="s">
        <v>101</v>
      </c>
      <c r="B58" s="18" t="s">
        <v>191</v>
      </c>
      <c r="C58" s="27" t="s">
        <v>22</v>
      </c>
      <c r="D58" s="107">
        <v>500</v>
      </c>
      <c r="E58" s="82"/>
      <c r="F58" s="82">
        <f t="shared" si="0"/>
        <v>0</v>
      </c>
      <c r="G58" s="13">
        <v>5</v>
      </c>
      <c r="H58" s="82">
        <f t="shared" si="1"/>
        <v>0</v>
      </c>
      <c r="I58" s="82">
        <f t="shared" si="2"/>
        <v>0</v>
      </c>
    </row>
    <row r="59" spans="1:9" ht="26.25" customHeight="1">
      <c r="A59" s="65" t="s">
        <v>102</v>
      </c>
      <c r="B59" s="18" t="s">
        <v>413</v>
      </c>
      <c r="C59" s="27" t="s">
        <v>23</v>
      </c>
      <c r="D59" s="107">
        <v>125</v>
      </c>
      <c r="E59" s="82"/>
      <c r="F59" s="82">
        <f t="shared" si="0"/>
        <v>0</v>
      </c>
      <c r="G59" s="13">
        <v>5</v>
      </c>
      <c r="H59" s="82">
        <f t="shared" si="1"/>
        <v>0</v>
      </c>
      <c r="I59" s="82">
        <f t="shared" si="2"/>
        <v>0</v>
      </c>
    </row>
    <row r="60" spans="1:9" ht="22.5" customHeight="1">
      <c r="A60" s="65" t="s">
        <v>103</v>
      </c>
      <c r="B60" s="18" t="s">
        <v>412</v>
      </c>
      <c r="C60" s="27" t="s">
        <v>22</v>
      </c>
      <c r="D60" s="107">
        <v>10</v>
      </c>
      <c r="E60" s="82"/>
      <c r="F60" s="82">
        <f t="shared" si="0"/>
        <v>0</v>
      </c>
      <c r="G60" s="13">
        <v>5</v>
      </c>
      <c r="H60" s="82">
        <f t="shared" si="1"/>
        <v>0</v>
      </c>
      <c r="I60" s="82">
        <f t="shared" si="2"/>
        <v>0</v>
      </c>
    </row>
    <row r="61" spans="1:9" ht="30.75" customHeight="1">
      <c r="A61" s="65" t="s">
        <v>104</v>
      </c>
      <c r="B61" s="18" t="s">
        <v>192</v>
      </c>
      <c r="C61" s="27" t="s">
        <v>27</v>
      </c>
      <c r="D61" s="107">
        <v>100</v>
      </c>
      <c r="E61" s="82"/>
      <c r="F61" s="82">
        <f t="shared" si="0"/>
        <v>0</v>
      </c>
      <c r="G61" s="13">
        <v>5</v>
      </c>
      <c r="H61" s="82">
        <f t="shared" si="1"/>
        <v>0</v>
      </c>
      <c r="I61" s="82">
        <f t="shared" si="2"/>
        <v>0</v>
      </c>
    </row>
    <row r="62" spans="1:9" ht="19.5" customHeight="1">
      <c r="A62" s="65" t="s">
        <v>106</v>
      </c>
      <c r="B62" s="18" t="s">
        <v>255</v>
      </c>
      <c r="C62" s="27" t="s">
        <v>22</v>
      </c>
      <c r="D62" s="13">
        <v>40</v>
      </c>
      <c r="E62" s="86"/>
      <c r="F62" s="86">
        <f t="shared" si="0"/>
        <v>0</v>
      </c>
      <c r="G62" s="13">
        <v>5</v>
      </c>
      <c r="H62" s="86">
        <f t="shared" si="1"/>
        <v>0</v>
      </c>
      <c r="I62" s="82">
        <f t="shared" si="2"/>
        <v>0</v>
      </c>
    </row>
    <row r="63" spans="1:9" ht="38.25" customHeight="1">
      <c r="A63" s="65" t="s">
        <v>107</v>
      </c>
      <c r="B63" s="18" t="s">
        <v>405</v>
      </c>
      <c r="C63" s="27" t="s">
        <v>23</v>
      </c>
      <c r="D63" s="107">
        <v>125</v>
      </c>
      <c r="E63" s="82"/>
      <c r="F63" s="82">
        <f t="shared" si="0"/>
        <v>0</v>
      </c>
      <c r="G63" s="13">
        <v>5</v>
      </c>
      <c r="H63" s="82">
        <f t="shared" si="1"/>
        <v>0</v>
      </c>
      <c r="I63" s="82">
        <f t="shared" si="2"/>
        <v>0</v>
      </c>
    </row>
    <row r="64" spans="1:9" ht="25.5">
      <c r="A64" s="65" t="s">
        <v>108</v>
      </c>
      <c r="B64" s="18" t="s">
        <v>193</v>
      </c>
      <c r="C64" s="27" t="s">
        <v>23</v>
      </c>
      <c r="D64" s="107">
        <v>125</v>
      </c>
      <c r="E64" s="82"/>
      <c r="F64" s="82">
        <f t="shared" si="0"/>
        <v>0</v>
      </c>
      <c r="G64" s="13">
        <v>5</v>
      </c>
      <c r="H64" s="82">
        <f t="shared" si="1"/>
        <v>0</v>
      </c>
      <c r="I64" s="82">
        <f t="shared" si="2"/>
        <v>0</v>
      </c>
    </row>
    <row r="65" spans="1:9" ht="25.5">
      <c r="A65" s="65" t="s">
        <v>109</v>
      </c>
      <c r="B65" s="18" t="s">
        <v>194</v>
      </c>
      <c r="C65" s="27" t="s">
        <v>22</v>
      </c>
      <c r="D65" s="107">
        <v>75</v>
      </c>
      <c r="E65" s="82"/>
      <c r="F65" s="82">
        <f t="shared" si="0"/>
        <v>0</v>
      </c>
      <c r="G65" s="13">
        <v>5</v>
      </c>
      <c r="H65" s="82">
        <f t="shared" si="1"/>
        <v>0</v>
      </c>
      <c r="I65" s="82">
        <f t="shared" si="2"/>
        <v>0</v>
      </c>
    </row>
    <row r="66" spans="1:9">
      <c r="A66" s="65" t="s">
        <v>110</v>
      </c>
      <c r="B66" s="18" t="s">
        <v>256</v>
      </c>
      <c r="C66" s="27" t="s">
        <v>23</v>
      </c>
      <c r="D66" s="107">
        <v>25</v>
      </c>
      <c r="E66" s="82"/>
      <c r="F66" s="82">
        <f t="shared" si="0"/>
        <v>0</v>
      </c>
      <c r="G66" s="13">
        <v>5</v>
      </c>
      <c r="H66" s="82">
        <f t="shared" si="1"/>
        <v>0</v>
      </c>
      <c r="I66" s="82">
        <f t="shared" si="2"/>
        <v>0</v>
      </c>
    </row>
    <row r="67" spans="1:9" ht="15.75" customHeight="1">
      <c r="A67" s="65" t="s">
        <v>111</v>
      </c>
      <c r="B67" s="18" t="s">
        <v>483</v>
      </c>
      <c r="C67" s="27" t="s">
        <v>22</v>
      </c>
      <c r="D67" s="107">
        <v>1.5</v>
      </c>
      <c r="E67" s="82"/>
      <c r="F67" s="82">
        <f t="shared" si="0"/>
        <v>0</v>
      </c>
      <c r="G67" s="13">
        <v>5</v>
      </c>
      <c r="H67" s="82">
        <f t="shared" si="1"/>
        <v>0</v>
      </c>
      <c r="I67" s="82">
        <f t="shared" si="2"/>
        <v>0</v>
      </c>
    </row>
    <row r="68" spans="1:9" ht="26.25" customHeight="1">
      <c r="A68" s="65" t="s">
        <v>112</v>
      </c>
      <c r="B68" s="18" t="s">
        <v>406</v>
      </c>
      <c r="C68" s="27" t="s">
        <v>22</v>
      </c>
      <c r="D68" s="107">
        <v>15</v>
      </c>
      <c r="E68" s="82"/>
      <c r="F68" s="82">
        <f t="shared" si="0"/>
        <v>0</v>
      </c>
      <c r="G68" s="13">
        <v>8</v>
      </c>
      <c r="H68" s="82">
        <f t="shared" si="1"/>
        <v>0</v>
      </c>
      <c r="I68" s="82">
        <f t="shared" si="2"/>
        <v>0</v>
      </c>
    </row>
    <row r="69" spans="1:9" ht="28.5" customHeight="1">
      <c r="A69" s="65" t="s">
        <v>113</v>
      </c>
      <c r="B69" s="18" t="s">
        <v>195</v>
      </c>
      <c r="C69" s="27" t="s">
        <v>27</v>
      </c>
      <c r="D69" s="107">
        <v>200</v>
      </c>
      <c r="E69" s="82"/>
      <c r="F69" s="82">
        <f t="shared" si="0"/>
        <v>0</v>
      </c>
      <c r="G69" s="13">
        <v>5</v>
      </c>
      <c r="H69" s="82">
        <f t="shared" si="1"/>
        <v>0</v>
      </c>
      <c r="I69" s="82">
        <f t="shared" si="2"/>
        <v>0</v>
      </c>
    </row>
    <row r="70" spans="1:9" ht="19.5" customHeight="1">
      <c r="A70" s="65" t="s">
        <v>114</v>
      </c>
      <c r="B70" s="18" t="s">
        <v>407</v>
      </c>
      <c r="C70" s="27" t="s">
        <v>22</v>
      </c>
      <c r="D70" s="107">
        <v>35</v>
      </c>
      <c r="E70" s="82"/>
      <c r="F70" s="82">
        <f t="shared" si="0"/>
        <v>0</v>
      </c>
      <c r="G70" s="13">
        <v>5</v>
      </c>
      <c r="H70" s="82">
        <f t="shared" si="1"/>
        <v>0</v>
      </c>
      <c r="I70" s="82">
        <f t="shared" si="2"/>
        <v>0</v>
      </c>
    </row>
    <row r="71" spans="1:9">
      <c r="A71" s="65" t="s">
        <v>116</v>
      </c>
      <c r="B71" s="18" t="s">
        <v>250</v>
      </c>
      <c r="C71" s="27" t="s">
        <v>22</v>
      </c>
      <c r="D71" s="107">
        <v>5</v>
      </c>
      <c r="E71" s="82"/>
      <c r="F71" s="82">
        <f t="shared" si="0"/>
        <v>0</v>
      </c>
      <c r="G71" s="13">
        <v>5</v>
      </c>
      <c r="H71" s="82">
        <f t="shared" si="1"/>
        <v>0</v>
      </c>
      <c r="I71" s="82">
        <f t="shared" si="2"/>
        <v>0</v>
      </c>
    </row>
    <row r="72" spans="1:9" ht="21.75" customHeight="1">
      <c r="A72" s="65" t="s">
        <v>117</v>
      </c>
      <c r="B72" s="18" t="s">
        <v>408</v>
      </c>
      <c r="C72" s="27" t="s">
        <v>22</v>
      </c>
      <c r="D72" s="107">
        <v>5</v>
      </c>
      <c r="E72" s="82"/>
      <c r="F72" s="82">
        <f t="shared" si="0"/>
        <v>0</v>
      </c>
      <c r="G72" s="13">
        <v>5</v>
      </c>
      <c r="H72" s="82">
        <f t="shared" si="1"/>
        <v>0</v>
      </c>
      <c r="I72" s="82">
        <f t="shared" si="2"/>
        <v>0</v>
      </c>
    </row>
    <row r="73" spans="1:9" ht="15.75" customHeight="1">
      <c r="A73" s="65" t="s">
        <v>118</v>
      </c>
      <c r="B73" s="28" t="s">
        <v>196</v>
      </c>
      <c r="C73" s="27" t="s">
        <v>22</v>
      </c>
      <c r="D73" s="107">
        <v>3000</v>
      </c>
      <c r="E73" s="82"/>
      <c r="F73" s="82">
        <f t="shared" si="0"/>
        <v>0</v>
      </c>
      <c r="G73" s="13">
        <v>5</v>
      </c>
      <c r="H73" s="82">
        <f t="shared" si="1"/>
        <v>0</v>
      </c>
      <c r="I73" s="82">
        <f t="shared" si="2"/>
        <v>0</v>
      </c>
    </row>
    <row r="74" spans="1:9" ht="15.75" customHeight="1">
      <c r="A74" s="65" t="s">
        <v>119</v>
      </c>
      <c r="B74" s="29" t="s">
        <v>409</v>
      </c>
      <c r="C74" s="30" t="s">
        <v>22</v>
      </c>
      <c r="D74" s="107">
        <v>400</v>
      </c>
      <c r="E74" s="82"/>
      <c r="F74" s="82">
        <f t="shared" ref="F74:F76" si="5">D74*E74</f>
        <v>0</v>
      </c>
      <c r="G74" s="66">
        <v>5</v>
      </c>
      <c r="H74" s="82">
        <f t="shared" ref="H74:H76" si="6">F74*G74/100</f>
        <v>0</v>
      </c>
      <c r="I74" s="82">
        <f t="shared" ref="I74:I77" si="7">H74+F74</f>
        <v>0</v>
      </c>
    </row>
    <row r="75" spans="1:9" ht="15.75" customHeight="1">
      <c r="A75" s="65" t="s">
        <v>121</v>
      </c>
      <c r="B75" s="29" t="s">
        <v>258</v>
      </c>
      <c r="C75" s="30" t="s">
        <v>22</v>
      </c>
      <c r="D75" s="107">
        <v>2.5</v>
      </c>
      <c r="E75" s="82"/>
      <c r="F75" s="82">
        <f t="shared" si="5"/>
        <v>0</v>
      </c>
      <c r="G75" s="66">
        <v>5</v>
      </c>
      <c r="H75" s="82">
        <f t="shared" si="6"/>
        <v>0</v>
      </c>
      <c r="I75" s="82">
        <f t="shared" si="7"/>
        <v>0</v>
      </c>
    </row>
    <row r="76" spans="1:9" ht="25.5" customHeight="1">
      <c r="A76" s="67" t="s">
        <v>122</v>
      </c>
      <c r="B76" s="31" t="s">
        <v>253</v>
      </c>
      <c r="C76" s="27" t="s">
        <v>25</v>
      </c>
      <c r="D76" s="107">
        <v>50</v>
      </c>
      <c r="E76" s="82"/>
      <c r="F76" s="82">
        <f t="shared" si="5"/>
        <v>0</v>
      </c>
      <c r="G76" s="66">
        <v>5</v>
      </c>
      <c r="H76" s="82">
        <f t="shared" si="6"/>
        <v>0</v>
      </c>
      <c r="I76" s="82">
        <f t="shared" si="7"/>
        <v>0</v>
      </c>
    </row>
    <row r="77" spans="1:9" ht="34.5" customHeight="1" thickBot="1">
      <c r="A77" s="129" t="s">
        <v>9</v>
      </c>
      <c r="B77" s="130"/>
      <c r="C77" s="130"/>
      <c r="D77" s="130"/>
      <c r="E77" s="131"/>
      <c r="F77" s="96">
        <f>SUM(F10:F76)</f>
        <v>0</v>
      </c>
      <c r="G77" s="102"/>
      <c r="H77" s="103">
        <f>SUM(H10:H76)</f>
        <v>0</v>
      </c>
      <c r="I77" s="97">
        <f t="shared" si="7"/>
        <v>0</v>
      </c>
    </row>
    <row r="78" spans="1:9" ht="15" customHeight="1">
      <c r="A78" s="32"/>
      <c r="B78" s="32"/>
      <c r="C78" s="32"/>
      <c r="D78" s="32"/>
      <c r="E78" s="32"/>
      <c r="F78" s="32"/>
      <c r="G78" s="32"/>
      <c r="H78" s="32"/>
      <c r="I78" s="32"/>
    </row>
    <row r="79" spans="1:9" ht="15" customHeight="1">
      <c r="A79" s="119" t="s">
        <v>168</v>
      </c>
      <c r="B79" s="126"/>
      <c r="C79" s="126"/>
      <c r="D79" s="126"/>
      <c r="E79" s="126"/>
      <c r="F79" s="126"/>
      <c r="G79" s="126"/>
      <c r="H79" s="126"/>
      <c r="I79" s="126"/>
    </row>
    <row r="80" spans="1:9">
      <c r="A80" s="126"/>
      <c r="B80" s="126"/>
      <c r="C80" s="126"/>
      <c r="D80" s="126"/>
      <c r="E80" s="126"/>
      <c r="F80" s="126"/>
      <c r="G80" s="126"/>
      <c r="H80" s="126"/>
      <c r="I80" s="126"/>
    </row>
    <row r="81" spans="1:9">
      <c r="A81" s="126"/>
      <c r="B81" s="126"/>
      <c r="C81" s="126"/>
      <c r="D81" s="126"/>
      <c r="E81" s="126"/>
      <c r="F81" s="126"/>
      <c r="G81" s="126"/>
      <c r="H81" s="126"/>
      <c r="I81" s="126"/>
    </row>
    <row r="82" spans="1:9">
      <c r="A82" s="126"/>
      <c r="B82" s="126"/>
      <c r="C82" s="126"/>
      <c r="D82" s="126"/>
      <c r="E82" s="126"/>
      <c r="F82" s="126"/>
      <c r="G82" s="126"/>
      <c r="H82" s="126"/>
      <c r="I82" s="126"/>
    </row>
    <row r="83" spans="1:9">
      <c r="A83" s="126"/>
      <c r="B83" s="126"/>
      <c r="C83" s="126"/>
      <c r="D83" s="126"/>
      <c r="E83" s="126"/>
      <c r="F83" s="126"/>
      <c r="G83" s="126"/>
      <c r="H83" s="126"/>
      <c r="I83" s="126"/>
    </row>
    <row r="84" spans="1:9">
      <c r="A84" s="126"/>
      <c r="B84" s="126"/>
      <c r="C84" s="126"/>
      <c r="D84" s="126"/>
      <c r="E84" s="126"/>
      <c r="F84" s="126"/>
      <c r="G84" s="126"/>
      <c r="H84" s="126"/>
      <c r="I84" s="126"/>
    </row>
    <row r="85" spans="1:9">
      <c r="A85" s="126"/>
      <c r="B85" s="126"/>
      <c r="C85" s="126"/>
      <c r="D85" s="126"/>
      <c r="E85" s="126"/>
      <c r="F85" s="126"/>
      <c r="G85" s="126"/>
      <c r="H85" s="126"/>
      <c r="I85" s="126"/>
    </row>
    <row r="86" spans="1:9" ht="21.75" customHeight="1">
      <c r="A86" s="126"/>
      <c r="B86" s="126"/>
      <c r="C86" s="126"/>
      <c r="D86" s="126"/>
      <c r="E86" s="126"/>
      <c r="F86" s="126"/>
      <c r="G86" s="126"/>
      <c r="H86" s="126"/>
      <c r="I86" s="126"/>
    </row>
    <row r="87" spans="1:9">
      <c r="A87" s="126"/>
      <c r="B87" s="126"/>
      <c r="C87" s="126"/>
      <c r="D87" s="126"/>
      <c r="E87" s="126"/>
      <c r="F87" s="126"/>
      <c r="G87" s="126"/>
      <c r="H87" s="126"/>
      <c r="I87" s="126"/>
    </row>
    <row r="88" spans="1:9">
      <c r="A88" s="126"/>
      <c r="B88" s="126"/>
      <c r="C88" s="126"/>
      <c r="D88" s="126"/>
      <c r="E88" s="126"/>
      <c r="F88" s="126"/>
      <c r="G88" s="126"/>
      <c r="H88" s="126"/>
      <c r="I88" s="126"/>
    </row>
    <row r="89" spans="1:9">
      <c r="A89" s="126"/>
      <c r="B89" s="126"/>
      <c r="C89" s="126"/>
      <c r="D89" s="126"/>
      <c r="E89" s="126"/>
      <c r="F89" s="126"/>
      <c r="G89" s="126"/>
      <c r="H89" s="126"/>
      <c r="I89" s="126"/>
    </row>
    <row r="90" spans="1:9">
      <c r="A90" s="2"/>
      <c r="B90" s="2"/>
      <c r="C90" s="2"/>
      <c r="D90" s="2"/>
      <c r="E90" s="2"/>
      <c r="F90" s="2"/>
      <c r="G90" s="2"/>
      <c r="H90" s="2"/>
      <c r="I90" s="2"/>
    </row>
    <row r="91" spans="1:9">
      <c r="A91" s="2" t="s">
        <v>173</v>
      </c>
      <c r="B91" s="2"/>
      <c r="C91" s="2"/>
      <c r="D91" s="2"/>
      <c r="E91" s="2"/>
      <c r="F91" s="2"/>
      <c r="G91" s="2"/>
      <c r="H91" s="2"/>
      <c r="I91" s="2"/>
    </row>
    <row r="92" spans="1:9">
      <c r="A92" s="2"/>
      <c r="B92" s="2"/>
      <c r="C92" s="2"/>
      <c r="D92" s="2"/>
      <c r="E92" s="2"/>
      <c r="F92" s="2"/>
      <c r="G92" s="2"/>
      <c r="H92" s="2"/>
      <c r="I92" s="2"/>
    </row>
    <row r="93" spans="1:9">
      <c r="A93" s="15"/>
      <c r="B93" s="16"/>
      <c r="C93" s="16"/>
      <c r="D93" s="16"/>
      <c r="E93" s="16"/>
      <c r="F93" s="16"/>
      <c r="G93" s="16"/>
      <c r="H93" s="16"/>
      <c r="I93" s="17"/>
    </row>
    <row r="94" spans="1:9">
      <c r="A94" s="2"/>
      <c r="B94" s="2"/>
      <c r="C94" s="2"/>
      <c r="D94" s="2"/>
      <c r="E94" s="2"/>
      <c r="F94" s="2"/>
      <c r="G94" s="2"/>
      <c r="H94" s="2"/>
      <c r="I94" s="2"/>
    </row>
  </sheetData>
  <sheetProtection sheet="1" objects="1" scenarios="1"/>
  <protectedRanges>
    <protectedRange sqref="E10:E76" name="cena jednostkowa"/>
  </protectedRanges>
  <mergeCells count="8">
    <mergeCell ref="B1:C1"/>
    <mergeCell ref="B2:C2"/>
    <mergeCell ref="A79:I89"/>
    <mergeCell ref="A3:I3"/>
    <mergeCell ref="A4:I5"/>
    <mergeCell ref="A6:I6"/>
    <mergeCell ref="A7:I7"/>
    <mergeCell ref="A77:E77"/>
  </mergeCells>
  <pageMargins left="0" right="0" top="0" bottom="0" header="0" footer="0"/>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dimension ref="A1:U53"/>
  <sheetViews>
    <sheetView topLeftCell="A28" zoomScale="120" zoomScaleNormal="120" workbookViewId="0">
      <selection activeCell="M38" sqref="M38"/>
    </sheetView>
  </sheetViews>
  <sheetFormatPr defaultColWidth="11.42578125" defaultRowHeight="15"/>
  <cols>
    <col min="1" max="1" width="3.7109375" customWidth="1"/>
    <col min="2" max="2" width="31.28515625" customWidth="1"/>
    <col min="3" max="3" width="6.140625" customWidth="1"/>
    <col min="4" max="4" width="7" customWidth="1"/>
    <col min="5" max="5" width="8.5703125" customWidth="1"/>
    <col min="6" max="6" width="10.140625" customWidth="1"/>
    <col min="7" max="7" width="10.5703125" customWidth="1"/>
    <col min="8" max="8" width="12.42578125" customWidth="1"/>
    <col min="9" max="9" width="5.5703125" customWidth="1"/>
    <col min="10" max="10" width="6.7109375" customWidth="1"/>
    <col min="11" max="11" width="6.28515625" customWidth="1"/>
    <col min="12" max="12" width="8.42578125" customWidth="1"/>
    <col min="13" max="13" width="8.85546875" customWidth="1"/>
    <col min="14" max="14" width="5.28515625" customWidth="1"/>
    <col min="15" max="15" width="6.140625" customWidth="1"/>
    <col min="16" max="16" width="7" customWidth="1"/>
    <col min="17" max="17" width="8.5703125" customWidth="1"/>
    <col min="18" max="18" width="10.140625" customWidth="1"/>
    <col min="19" max="19" width="10.5703125" customWidth="1"/>
    <col min="20" max="20" width="12.42578125" customWidth="1"/>
  </cols>
  <sheetData>
    <row r="1" spans="1:9" ht="30.75" customHeight="1">
      <c r="A1" s="109"/>
      <c r="B1" s="120" t="s">
        <v>554</v>
      </c>
      <c r="C1" s="120"/>
      <c r="D1" s="109"/>
      <c r="E1" s="109"/>
      <c r="F1" s="109"/>
      <c r="G1" s="109"/>
      <c r="H1" s="111" t="s">
        <v>215</v>
      </c>
      <c r="I1" s="109"/>
    </row>
    <row r="2" spans="1:9" ht="81" customHeight="1">
      <c r="A2" s="32"/>
      <c r="B2" s="134" t="s">
        <v>214</v>
      </c>
      <c r="C2" s="134"/>
      <c r="D2" s="32"/>
      <c r="E2" s="32"/>
      <c r="F2" s="32"/>
      <c r="G2" s="32"/>
      <c r="H2" s="32"/>
    </row>
    <row r="3" spans="1:9" ht="24.75" customHeight="1">
      <c r="A3" s="135" t="s">
        <v>167</v>
      </c>
      <c r="B3" s="135"/>
      <c r="C3" s="135"/>
      <c r="D3" s="135"/>
      <c r="E3" s="135"/>
      <c r="F3" s="135"/>
      <c r="G3" s="135"/>
      <c r="H3" s="135"/>
    </row>
    <row r="4" spans="1:9">
      <c r="A4" s="136" t="s">
        <v>218</v>
      </c>
      <c r="B4" s="136"/>
      <c r="C4" s="136"/>
      <c r="D4" s="136"/>
      <c r="E4" s="136"/>
      <c r="F4" s="136"/>
      <c r="G4" s="136"/>
      <c r="H4" s="136"/>
    </row>
    <row r="5" spans="1:9">
      <c r="A5" s="136"/>
      <c r="B5" s="136"/>
      <c r="C5" s="136"/>
      <c r="D5" s="136"/>
      <c r="E5" s="136"/>
      <c r="F5" s="136"/>
      <c r="G5" s="136"/>
      <c r="H5" s="136"/>
    </row>
    <row r="6" spans="1:9" ht="27" customHeight="1">
      <c r="A6" s="137" t="s">
        <v>28</v>
      </c>
      <c r="B6" s="137"/>
      <c r="C6" s="137"/>
      <c r="D6" s="137"/>
      <c r="E6" s="137"/>
      <c r="F6" s="137"/>
      <c r="G6" s="137"/>
      <c r="H6" s="137"/>
    </row>
    <row r="7" spans="1:9" ht="36">
      <c r="A7" s="20" t="s">
        <v>0</v>
      </c>
      <c r="B7" s="20" t="s">
        <v>1</v>
      </c>
      <c r="C7" s="20" t="s">
        <v>12</v>
      </c>
      <c r="D7" s="20" t="s">
        <v>13</v>
      </c>
      <c r="E7" s="21" t="s">
        <v>3</v>
      </c>
      <c r="F7" s="20" t="s">
        <v>4</v>
      </c>
      <c r="G7" s="20" t="s">
        <v>29</v>
      </c>
      <c r="H7" s="20" t="s">
        <v>5</v>
      </c>
    </row>
    <row r="8" spans="1:9">
      <c r="A8" s="22" t="s">
        <v>6</v>
      </c>
      <c r="B8" s="22" t="s">
        <v>7</v>
      </c>
      <c r="C8" s="22" t="s">
        <v>8</v>
      </c>
      <c r="D8" s="22" t="s">
        <v>16</v>
      </c>
      <c r="E8" s="22" t="s">
        <v>17</v>
      </c>
      <c r="F8" s="22" t="s">
        <v>18</v>
      </c>
      <c r="G8" s="22" t="s">
        <v>19</v>
      </c>
      <c r="H8" s="22" t="s">
        <v>20</v>
      </c>
      <c r="I8" s="34"/>
    </row>
    <row r="9" spans="1:9" ht="27.75" customHeight="1">
      <c r="A9" s="70">
        <v>1</v>
      </c>
      <c r="B9" s="35" t="s">
        <v>484</v>
      </c>
      <c r="C9" s="71" t="s">
        <v>25</v>
      </c>
      <c r="D9" s="107">
        <v>90</v>
      </c>
      <c r="E9" s="82"/>
      <c r="F9" s="82">
        <f>D9*E9</f>
        <v>0</v>
      </c>
      <c r="G9" s="82">
        <f>F9*5/100</f>
        <v>0</v>
      </c>
      <c r="H9" s="82">
        <f>F9+G9</f>
        <v>0</v>
      </c>
      <c r="I9" s="34"/>
    </row>
    <row r="10" spans="1:9" ht="17.25" customHeight="1">
      <c r="A10" s="70">
        <v>2</v>
      </c>
      <c r="B10" s="31" t="s">
        <v>414</v>
      </c>
      <c r="C10" s="49" t="s">
        <v>25</v>
      </c>
      <c r="D10" s="107">
        <v>800</v>
      </c>
      <c r="E10" s="82"/>
      <c r="F10" s="82">
        <f t="shared" ref="F10:F40" si="0">D10*E10</f>
        <v>0</v>
      </c>
      <c r="G10" s="82">
        <f t="shared" ref="G10:G40" si="1">F10*5/100</f>
        <v>0</v>
      </c>
      <c r="H10" s="82">
        <f t="shared" ref="H10:H40" si="2">F10+G10</f>
        <v>0</v>
      </c>
      <c r="I10" s="34"/>
    </row>
    <row r="11" spans="1:9" ht="25.5">
      <c r="A11" s="70">
        <v>3</v>
      </c>
      <c r="B11" s="31" t="s">
        <v>415</v>
      </c>
      <c r="C11" s="49" t="s">
        <v>23</v>
      </c>
      <c r="D11" s="107">
        <v>400</v>
      </c>
      <c r="E11" s="82"/>
      <c r="F11" s="82">
        <f t="shared" si="0"/>
        <v>0</v>
      </c>
      <c r="G11" s="82">
        <f t="shared" si="1"/>
        <v>0</v>
      </c>
      <c r="H11" s="82">
        <f t="shared" si="2"/>
        <v>0</v>
      </c>
      <c r="I11" s="34"/>
    </row>
    <row r="12" spans="1:9">
      <c r="A12" s="70">
        <v>4</v>
      </c>
      <c r="B12" s="31" t="s">
        <v>480</v>
      </c>
      <c r="C12" s="49" t="s">
        <v>25</v>
      </c>
      <c r="D12" s="13">
        <v>500</v>
      </c>
      <c r="E12" s="82"/>
      <c r="F12" s="82">
        <f t="shared" si="0"/>
        <v>0</v>
      </c>
      <c r="G12" s="82">
        <f t="shared" si="1"/>
        <v>0</v>
      </c>
      <c r="H12" s="82">
        <f t="shared" si="2"/>
        <v>0</v>
      </c>
      <c r="I12" s="85"/>
    </row>
    <row r="13" spans="1:9" ht="21.75" customHeight="1">
      <c r="A13" s="70">
        <v>5</v>
      </c>
      <c r="B13" s="31" t="s">
        <v>416</v>
      </c>
      <c r="C13" s="49" t="s">
        <v>25</v>
      </c>
      <c r="D13" s="107">
        <v>150</v>
      </c>
      <c r="E13" s="82"/>
      <c r="F13" s="82">
        <f t="shared" si="0"/>
        <v>0</v>
      </c>
      <c r="G13" s="82">
        <f t="shared" si="1"/>
        <v>0</v>
      </c>
      <c r="H13" s="82">
        <f t="shared" si="2"/>
        <v>0</v>
      </c>
      <c r="I13" s="34"/>
    </row>
    <row r="14" spans="1:9" ht="26.25">
      <c r="A14" s="70">
        <v>6</v>
      </c>
      <c r="B14" s="36" t="s">
        <v>267</v>
      </c>
      <c r="C14" s="13" t="s">
        <v>25</v>
      </c>
      <c r="D14" s="107">
        <v>220</v>
      </c>
      <c r="E14" s="82"/>
      <c r="F14" s="82">
        <f t="shared" si="0"/>
        <v>0</v>
      </c>
      <c r="G14" s="82">
        <f t="shared" si="1"/>
        <v>0</v>
      </c>
      <c r="H14" s="82">
        <f t="shared" si="2"/>
        <v>0</v>
      </c>
      <c r="I14" s="34"/>
    </row>
    <row r="15" spans="1:9" ht="25.5">
      <c r="A15" s="70">
        <v>7</v>
      </c>
      <c r="B15" s="31" t="s">
        <v>417</v>
      </c>
      <c r="C15" s="27" t="s">
        <v>22</v>
      </c>
      <c r="D15" s="107">
        <v>700</v>
      </c>
      <c r="E15" s="82"/>
      <c r="F15" s="82">
        <f t="shared" si="0"/>
        <v>0</v>
      </c>
      <c r="G15" s="82">
        <f t="shared" si="1"/>
        <v>0</v>
      </c>
      <c r="H15" s="82">
        <f t="shared" si="2"/>
        <v>0</v>
      </c>
      <c r="I15" s="34"/>
    </row>
    <row r="16" spans="1:9" ht="21.75" customHeight="1">
      <c r="A16" s="70">
        <v>8</v>
      </c>
      <c r="B16" s="31" t="s">
        <v>418</v>
      </c>
      <c r="C16" s="49" t="s">
        <v>30</v>
      </c>
      <c r="D16" s="107">
        <v>2000</v>
      </c>
      <c r="E16" s="82"/>
      <c r="F16" s="82">
        <f t="shared" si="0"/>
        <v>0</v>
      </c>
      <c r="G16" s="82">
        <f t="shared" si="1"/>
        <v>0</v>
      </c>
      <c r="H16" s="82">
        <f t="shared" si="2"/>
        <v>0</v>
      </c>
      <c r="I16" s="34"/>
    </row>
    <row r="17" spans="1:21" ht="86.25" customHeight="1">
      <c r="A17" s="70">
        <v>9</v>
      </c>
      <c r="B17" s="31" t="s">
        <v>469</v>
      </c>
      <c r="C17" s="49" t="s">
        <v>22</v>
      </c>
      <c r="D17" s="107">
        <v>200</v>
      </c>
      <c r="E17" s="82"/>
      <c r="F17" s="82">
        <f t="shared" si="0"/>
        <v>0</v>
      </c>
      <c r="G17" s="82">
        <f t="shared" si="1"/>
        <v>0</v>
      </c>
      <c r="H17" s="82">
        <f t="shared" si="2"/>
        <v>0</v>
      </c>
      <c r="I17" s="63"/>
    </row>
    <row r="18" spans="1:21" ht="34.5" customHeight="1">
      <c r="A18" s="70">
        <v>10</v>
      </c>
      <c r="B18" s="31" t="s">
        <v>31</v>
      </c>
      <c r="C18" s="49" t="s">
        <v>25</v>
      </c>
      <c r="D18" s="107">
        <v>200</v>
      </c>
      <c r="E18" s="82"/>
      <c r="F18" s="82">
        <f t="shared" si="0"/>
        <v>0</v>
      </c>
      <c r="G18" s="82">
        <f t="shared" si="1"/>
        <v>0</v>
      </c>
      <c r="H18" s="82">
        <f t="shared" si="2"/>
        <v>0</v>
      </c>
      <c r="I18" s="34"/>
    </row>
    <row r="19" spans="1:21" ht="26.25" customHeight="1">
      <c r="A19" s="70">
        <v>11</v>
      </c>
      <c r="B19" s="31" t="s">
        <v>468</v>
      </c>
      <c r="C19" s="49" t="s">
        <v>22</v>
      </c>
      <c r="D19" s="107">
        <v>200</v>
      </c>
      <c r="E19" s="82"/>
      <c r="F19" s="82">
        <f t="shared" si="0"/>
        <v>0</v>
      </c>
      <c r="G19" s="82">
        <f t="shared" si="1"/>
        <v>0</v>
      </c>
      <c r="H19" s="82">
        <f t="shared" si="2"/>
        <v>0</v>
      </c>
      <c r="I19" s="34"/>
    </row>
    <row r="20" spans="1:21" ht="26.25" customHeight="1">
      <c r="A20" s="70">
        <v>12</v>
      </c>
      <c r="B20" s="31" t="s">
        <v>458</v>
      </c>
      <c r="C20" s="49" t="s">
        <v>22</v>
      </c>
      <c r="D20" s="13">
        <v>40</v>
      </c>
      <c r="E20" s="82"/>
      <c r="F20" s="82">
        <f t="shared" si="0"/>
        <v>0</v>
      </c>
      <c r="G20" s="82">
        <f t="shared" si="1"/>
        <v>0</v>
      </c>
      <c r="H20" s="82">
        <f t="shared" si="2"/>
        <v>0</v>
      </c>
      <c r="I20" s="85"/>
    </row>
    <row r="21" spans="1:21" ht="28.5" customHeight="1">
      <c r="A21" s="70">
        <v>13</v>
      </c>
      <c r="B21" s="31" t="s">
        <v>32</v>
      </c>
      <c r="C21" s="49" t="s">
        <v>25</v>
      </c>
      <c r="D21" s="107">
        <v>40</v>
      </c>
      <c r="E21" s="82"/>
      <c r="F21" s="82">
        <f t="shared" si="0"/>
        <v>0</v>
      </c>
      <c r="G21" s="82">
        <f t="shared" si="1"/>
        <v>0</v>
      </c>
      <c r="H21" s="82">
        <f t="shared" si="2"/>
        <v>0</v>
      </c>
      <c r="I21" s="34"/>
    </row>
    <row r="22" spans="1:21" ht="36.75" customHeight="1">
      <c r="A22" s="70">
        <v>14</v>
      </c>
      <c r="B22" s="31" t="s">
        <v>235</v>
      </c>
      <c r="C22" s="49" t="s">
        <v>25</v>
      </c>
      <c r="D22" s="107">
        <v>30</v>
      </c>
      <c r="E22" s="82"/>
      <c r="F22" s="82">
        <f t="shared" si="0"/>
        <v>0</v>
      </c>
      <c r="G22" s="82">
        <f t="shared" si="1"/>
        <v>0</v>
      </c>
      <c r="H22" s="82">
        <f t="shared" si="2"/>
        <v>0</v>
      </c>
      <c r="I22" s="34"/>
    </row>
    <row r="23" spans="1:21" ht="33.75" customHeight="1">
      <c r="A23" s="70">
        <v>15</v>
      </c>
      <c r="B23" s="31" t="s">
        <v>447</v>
      </c>
      <c r="C23" s="49" t="s">
        <v>25</v>
      </c>
      <c r="D23" s="107">
        <v>30</v>
      </c>
      <c r="E23" s="82"/>
      <c r="F23" s="82">
        <f t="shared" si="0"/>
        <v>0</v>
      </c>
      <c r="G23" s="82">
        <f t="shared" si="1"/>
        <v>0</v>
      </c>
      <c r="H23" s="82">
        <f t="shared" si="2"/>
        <v>0</v>
      </c>
      <c r="I23" s="34"/>
    </row>
    <row r="24" spans="1:21" ht="30.75" customHeight="1">
      <c r="A24" s="70">
        <v>16</v>
      </c>
      <c r="B24" s="31" t="s">
        <v>271</v>
      </c>
      <c r="C24" s="49" t="s">
        <v>23</v>
      </c>
      <c r="D24" s="107">
        <v>230</v>
      </c>
      <c r="E24" s="82"/>
      <c r="F24" s="82">
        <f t="shared" si="0"/>
        <v>0</v>
      </c>
      <c r="G24" s="82">
        <f t="shared" si="1"/>
        <v>0</v>
      </c>
      <c r="H24" s="82">
        <f t="shared" si="2"/>
        <v>0</v>
      </c>
      <c r="I24" s="34"/>
    </row>
    <row r="25" spans="1:21" ht="25.5">
      <c r="A25" s="70">
        <v>17</v>
      </c>
      <c r="B25" s="31" t="s">
        <v>33</v>
      </c>
      <c r="C25" s="49" t="s">
        <v>22</v>
      </c>
      <c r="D25" s="107">
        <v>30</v>
      </c>
      <c r="E25" s="82"/>
      <c r="F25" s="82">
        <f t="shared" si="0"/>
        <v>0</v>
      </c>
      <c r="G25" s="82">
        <f t="shared" si="1"/>
        <v>0</v>
      </c>
      <c r="H25" s="82">
        <f t="shared" si="2"/>
        <v>0</v>
      </c>
      <c r="I25" s="34"/>
    </row>
    <row r="26" spans="1:21" ht="45.75" customHeight="1">
      <c r="A26" s="70">
        <v>18</v>
      </c>
      <c r="B26" s="31" t="s">
        <v>419</v>
      </c>
      <c r="C26" s="49" t="s">
        <v>22</v>
      </c>
      <c r="D26" s="107">
        <v>700</v>
      </c>
      <c r="E26" s="82"/>
      <c r="F26" s="82">
        <f t="shared" si="0"/>
        <v>0</v>
      </c>
      <c r="G26" s="82">
        <f t="shared" si="1"/>
        <v>0</v>
      </c>
      <c r="H26" s="82">
        <f t="shared" si="2"/>
        <v>0</v>
      </c>
      <c r="I26" s="34"/>
    </row>
    <row r="27" spans="1:21" ht="29.25" customHeight="1">
      <c r="A27" s="70">
        <v>19</v>
      </c>
      <c r="B27" s="31" t="s">
        <v>448</v>
      </c>
      <c r="C27" s="49" t="s">
        <v>25</v>
      </c>
      <c r="D27" s="107">
        <v>150</v>
      </c>
      <c r="E27" s="82"/>
      <c r="F27" s="82">
        <f t="shared" si="0"/>
        <v>0</v>
      </c>
      <c r="G27" s="82">
        <f t="shared" si="1"/>
        <v>0</v>
      </c>
      <c r="H27" s="82">
        <f t="shared" si="2"/>
        <v>0</v>
      </c>
      <c r="I27" s="34"/>
    </row>
    <row r="28" spans="1:21" ht="31.5" customHeight="1">
      <c r="A28" s="70">
        <v>20</v>
      </c>
      <c r="B28" s="31" t="s">
        <v>234</v>
      </c>
      <c r="C28" s="49" t="s">
        <v>23</v>
      </c>
      <c r="D28" s="107">
        <v>200</v>
      </c>
      <c r="E28" s="82"/>
      <c r="F28" s="82">
        <f t="shared" si="0"/>
        <v>0</v>
      </c>
      <c r="G28" s="82">
        <f t="shared" si="1"/>
        <v>0</v>
      </c>
      <c r="H28" s="82">
        <f t="shared" si="2"/>
        <v>0</v>
      </c>
      <c r="I28" s="34"/>
      <c r="U28" t="s">
        <v>245</v>
      </c>
    </row>
    <row r="29" spans="1:21" ht="36" customHeight="1">
      <c r="A29" s="70">
        <v>21</v>
      </c>
      <c r="B29" s="31" t="s">
        <v>420</v>
      </c>
      <c r="C29" s="49" t="s">
        <v>25</v>
      </c>
      <c r="D29" s="107">
        <v>150</v>
      </c>
      <c r="E29" s="82"/>
      <c r="F29" s="82">
        <f t="shared" si="0"/>
        <v>0</v>
      </c>
      <c r="G29" s="82">
        <f t="shared" si="1"/>
        <v>0</v>
      </c>
      <c r="H29" s="82">
        <f t="shared" si="2"/>
        <v>0</v>
      </c>
      <c r="I29" s="34"/>
    </row>
    <row r="30" spans="1:21" ht="19.5" customHeight="1">
      <c r="A30" s="70">
        <v>22</v>
      </c>
      <c r="B30" s="31" t="s">
        <v>421</v>
      </c>
      <c r="C30" s="49" t="s">
        <v>25</v>
      </c>
      <c r="D30" s="107">
        <v>100</v>
      </c>
      <c r="E30" s="82"/>
      <c r="F30" s="82">
        <f t="shared" si="0"/>
        <v>0</v>
      </c>
      <c r="G30" s="82">
        <f t="shared" si="1"/>
        <v>0</v>
      </c>
      <c r="H30" s="82">
        <f t="shared" si="2"/>
        <v>0</v>
      </c>
      <c r="I30" s="34"/>
    </row>
    <row r="31" spans="1:21" ht="25.5">
      <c r="A31" s="70">
        <v>23</v>
      </c>
      <c r="B31" s="31" t="s">
        <v>422</v>
      </c>
      <c r="C31" s="49" t="s">
        <v>25</v>
      </c>
      <c r="D31" s="107">
        <v>150</v>
      </c>
      <c r="E31" s="82"/>
      <c r="F31" s="82">
        <f t="shared" si="0"/>
        <v>0</v>
      </c>
      <c r="G31" s="82">
        <f t="shared" si="1"/>
        <v>0</v>
      </c>
      <c r="H31" s="82">
        <f t="shared" si="2"/>
        <v>0</v>
      </c>
      <c r="I31" s="34"/>
    </row>
    <row r="32" spans="1:21" ht="19.5" customHeight="1">
      <c r="A32" s="70">
        <v>24</v>
      </c>
      <c r="B32" s="31" t="s">
        <v>423</v>
      </c>
      <c r="C32" s="49" t="s">
        <v>25</v>
      </c>
      <c r="D32" s="107">
        <v>100</v>
      </c>
      <c r="E32" s="82"/>
      <c r="F32" s="82">
        <f t="shared" si="0"/>
        <v>0</v>
      </c>
      <c r="G32" s="82">
        <f t="shared" si="1"/>
        <v>0</v>
      </c>
      <c r="H32" s="82">
        <f t="shared" si="2"/>
        <v>0</v>
      </c>
      <c r="I32" s="34"/>
    </row>
    <row r="33" spans="1:9" ht="22.5" customHeight="1">
      <c r="A33" s="70">
        <v>25</v>
      </c>
      <c r="B33" s="31" t="s">
        <v>268</v>
      </c>
      <c r="C33" s="49" t="s">
        <v>25</v>
      </c>
      <c r="D33" s="107">
        <v>500</v>
      </c>
      <c r="E33" s="82"/>
      <c r="F33" s="82">
        <f t="shared" si="0"/>
        <v>0</v>
      </c>
      <c r="G33" s="82">
        <f t="shared" si="1"/>
        <v>0</v>
      </c>
      <c r="H33" s="82">
        <f t="shared" si="2"/>
        <v>0</v>
      </c>
      <c r="I33" s="34"/>
    </row>
    <row r="34" spans="1:9" ht="33.75" customHeight="1">
      <c r="A34" s="70">
        <v>26</v>
      </c>
      <c r="B34" s="31" t="s">
        <v>424</v>
      </c>
      <c r="C34" s="49" t="s">
        <v>25</v>
      </c>
      <c r="D34" s="107">
        <v>800</v>
      </c>
      <c r="E34" s="82"/>
      <c r="F34" s="82">
        <f t="shared" si="0"/>
        <v>0</v>
      </c>
      <c r="G34" s="82">
        <f t="shared" si="1"/>
        <v>0</v>
      </c>
      <c r="H34" s="82">
        <f t="shared" si="2"/>
        <v>0</v>
      </c>
      <c r="I34" s="34"/>
    </row>
    <row r="35" spans="1:9" ht="20.25" customHeight="1">
      <c r="A35" s="70">
        <v>27</v>
      </c>
      <c r="B35" s="31" t="s">
        <v>425</v>
      </c>
      <c r="C35" s="49" t="s">
        <v>25</v>
      </c>
      <c r="D35" s="107">
        <v>500</v>
      </c>
      <c r="E35" s="82"/>
      <c r="F35" s="82">
        <f t="shared" si="0"/>
        <v>0</v>
      </c>
      <c r="G35" s="82">
        <f t="shared" si="1"/>
        <v>0</v>
      </c>
      <c r="H35" s="82">
        <f t="shared" si="2"/>
        <v>0</v>
      </c>
      <c r="I35" s="34"/>
    </row>
    <row r="36" spans="1:9" ht="24.75" customHeight="1">
      <c r="A36" s="70">
        <v>28</v>
      </c>
      <c r="B36" s="31" t="s">
        <v>449</v>
      </c>
      <c r="C36" s="49" t="s">
        <v>25</v>
      </c>
      <c r="D36" s="107">
        <v>250</v>
      </c>
      <c r="E36" s="82"/>
      <c r="F36" s="82">
        <f t="shared" si="0"/>
        <v>0</v>
      </c>
      <c r="G36" s="82">
        <f t="shared" si="1"/>
        <v>0</v>
      </c>
      <c r="H36" s="82">
        <f t="shared" si="2"/>
        <v>0</v>
      </c>
      <c r="I36" s="34"/>
    </row>
    <row r="37" spans="1:9" ht="25.5" customHeight="1">
      <c r="A37" s="70">
        <v>29</v>
      </c>
      <c r="B37" s="31" t="s">
        <v>269</v>
      </c>
      <c r="C37" s="49" t="s">
        <v>270</v>
      </c>
      <c r="D37" s="107">
        <v>200</v>
      </c>
      <c r="E37" s="82"/>
      <c r="F37" s="82">
        <f t="shared" si="0"/>
        <v>0</v>
      </c>
      <c r="G37" s="82">
        <f t="shared" si="1"/>
        <v>0</v>
      </c>
      <c r="H37" s="82">
        <f t="shared" si="2"/>
        <v>0</v>
      </c>
      <c r="I37" s="34"/>
    </row>
    <row r="38" spans="1:9" ht="24.75" customHeight="1">
      <c r="A38" s="70">
        <v>30</v>
      </c>
      <c r="B38" s="31" t="s">
        <v>485</v>
      </c>
      <c r="C38" s="49" t="s">
        <v>25</v>
      </c>
      <c r="D38" s="107">
        <v>350</v>
      </c>
      <c r="E38" s="82"/>
      <c r="F38" s="82">
        <f t="shared" si="0"/>
        <v>0</v>
      </c>
      <c r="G38" s="82">
        <f t="shared" si="1"/>
        <v>0</v>
      </c>
      <c r="H38" s="82">
        <f t="shared" si="2"/>
        <v>0</v>
      </c>
      <c r="I38" s="34"/>
    </row>
    <row r="39" spans="1:9" ht="22.5" customHeight="1">
      <c r="A39" s="70">
        <v>31</v>
      </c>
      <c r="B39" s="31" t="s">
        <v>426</v>
      </c>
      <c r="C39" s="72" t="s">
        <v>25</v>
      </c>
      <c r="D39" s="107">
        <v>1500</v>
      </c>
      <c r="E39" s="82"/>
      <c r="F39" s="82">
        <f t="shared" si="0"/>
        <v>0</v>
      </c>
      <c r="G39" s="82">
        <f t="shared" si="1"/>
        <v>0</v>
      </c>
      <c r="H39" s="82">
        <f t="shared" si="2"/>
        <v>0</v>
      </c>
      <c r="I39" s="34"/>
    </row>
    <row r="40" spans="1:9" ht="24.75" customHeight="1" thickBot="1">
      <c r="A40" s="70">
        <v>32</v>
      </c>
      <c r="B40" s="29" t="s">
        <v>446</v>
      </c>
      <c r="C40" s="72" t="s">
        <v>25</v>
      </c>
      <c r="D40" s="107">
        <v>50</v>
      </c>
      <c r="E40" s="82"/>
      <c r="F40" s="82">
        <f t="shared" si="0"/>
        <v>0</v>
      </c>
      <c r="G40" s="82">
        <f t="shared" si="1"/>
        <v>0</v>
      </c>
      <c r="H40" s="82">
        <f t="shared" si="2"/>
        <v>0</v>
      </c>
      <c r="I40" s="34"/>
    </row>
    <row r="41" spans="1:9" ht="37.5" customHeight="1" thickBot="1">
      <c r="A41" s="124" t="s">
        <v>9</v>
      </c>
      <c r="B41" s="124"/>
      <c r="C41" s="124"/>
      <c r="D41" s="124"/>
      <c r="E41" s="124"/>
      <c r="F41" s="59">
        <f>SUM(F9:F40)</f>
        <v>0</v>
      </c>
      <c r="G41" s="59">
        <f>SUM(G9:G40)</f>
        <v>0</v>
      </c>
      <c r="H41" s="60">
        <f>SUM(H9:H40)</f>
        <v>0</v>
      </c>
      <c r="I41" s="34"/>
    </row>
    <row r="42" spans="1:9">
      <c r="A42" s="32"/>
      <c r="B42" s="32"/>
      <c r="C42" s="32"/>
      <c r="D42" s="32"/>
      <c r="E42" s="32"/>
      <c r="F42" s="32"/>
      <c r="G42" s="32"/>
      <c r="H42" s="32"/>
    </row>
    <row r="43" spans="1:9">
      <c r="A43" s="132" t="s">
        <v>169</v>
      </c>
      <c r="B43" s="133"/>
      <c r="C43" s="133"/>
      <c r="D43" s="133"/>
      <c r="E43" s="133"/>
      <c r="F43" s="133"/>
      <c r="G43" s="133"/>
      <c r="H43" s="133"/>
    </row>
    <row r="44" spans="1:9">
      <c r="A44" s="133"/>
      <c r="B44" s="133"/>
      <c r="C44" s="133"/>
      <c r="D44" s="133"/>
      <c r="E44" s="133"/>
      <c r="F44" s="133"/>
      <c r="G44" s="133"/>
      <c r="H44" s="133"/>
    </row>
    <row r="45" spans="1:9">
      <c r="A45" s="133"/>
      <c r="B45" s="133"/>
      <c r="C45" s="133"/>
      <c r="D45" s="133"/>
      <c r="E45" s="133"/>
      <c r="F45" s="133"/>
      <c r="G45" s="133"/>
      <c r="H45" s="133"/>
    </row>
    <row r="46" spans="1:9">
      <c r="A46" s="133"/>
      <c r="B46" s="133"/>
      <c r="C46" s="133"/>
      <c r="D46" s="133"/>
      <c r="E46" s="133"/>
      <c r="F46" s="133"/>
      <c r="G46" s="133"/>
      <c r="H46" s="133"/>
    </row>
    <row r="47" spans="1:9">
      <c r="A47" s="133"/>
      <c r="B47" s="133"/>
      <c r="C47" s="133"/>
      <c r="D47" s="133"/>
      <c r="E47" s="133"/>
      <c r="F47" s="133"/>
      <c r="G47" s="133"/>
      <c r="H47" s="133"/>
    </row>
    <row r="48" spans="1:9">
      <c r="A48" s="133"/>
      <c r="B48" s="133"/>
      <c r="C48" s="133"/>
      <c r="D48" s="133"/>
      <c r="E48" s="133"/>
      <c r="F48" s="133"/>
      <c r="G48" s="133"/>
      <c r="H48" s="133"/>
    </row>
    <row r="49" spans="1:8">
      <c r="A49" s="133"/>
      <c r="B49" s="133"/>
      <c r="C49" s="133"/>
      <c r="D49" s="133"/>
      <c r="E49" s="133"/>
      <c r="F49" s="133"/>
      <c r="G49" s="133"/>
      <c r="H49" s="133"/>
    </row>
    <row r="50" spans="1:8">
      <c r="A50" s="133"/>
      <c r="B50" s="133"/>
      <c r="C50" s="133"/>
      <c r="D50" s="133"/>
      <c r="E50" s="133"/>
      <c r="F50" s="133"/>
      <c r="G50" s="133"/>
      <c r="H50" s="133"/>
    </row>
    <row r="51" spans="1:8" ht="62.25" customHeight="1">
      <c r="A51" s="133"/>
      <c r="B51" s="133"/>
      <c r="C51" s="133"/>
      <c r="D51" s="133"/>
      <c r="E51" s="133"/>
      <c r="F51" s="133"/>
      <c r="G51" s="133"/>
      <c r="H51" s="133"/>
    </row>
    <row r="52" spans="1:8">
      <c r="A52" s="2" t="s">
        <v>173</v>
      </c>
      <c r="B52" s="2"/>
      <c r="C52" s="2"/>
      <c r="D52" s="2"/>
      <c r="E52" s="2"/>
      <c r="F52" s="2"/>
      <c r="G52" s="2"/>
      <c r="H52" s="2"/>
    </row>
    <row r="53" spans="1:8">
      <c r="A53" s="2"/>
      <c r="B53" s="2"/>
      <c r="C53" s="2"/>
      <c r="D53" s="2"/>
      <c r="E53" s="2"/>
      <c r="F53" s="2"/>
      <c r="G53" s="2"/>
      <c r="H53" s="2"/>
    </row>
  </sheetData>
  <sheetProtection sheet="1" objects="1" scenarios="1"/>
  <protectedRanges>
    <protectedRange sqref="E9:E40" name="cena jednostkowa"/>
  </protectedRanges>
  <sortState ref="B8:N43">
    <sortCondition ref="B8"/>
  </sortState>
  <mergeCells count="7">
    <mergeCell ref="B1:C1"/>
    <mergeCell ref="A43:H51"/>
    <mergeCell ref="B2:C2"/>
    <mergeCell ref="A3:H3"/>
    <mergeCell ref="A4:H5"/>
    <mergeCell ref="A6:H6"/>
    <mergeCell ref="A41:E41"/>
  </mergeCells>
  <pageMargins left="0" right="0" top="0" bottom="0" header="0" footer="0"/>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dimension ref="A1:J51"/>
  <sheetViews>
    <sheetView topLeftCell="A28" zoomScale="120" zoomScaleNormal="120" workbookViewId="0">
      <selection activeCell="O6" sqref="O6"/>
    </sheetView>
  </sheetViews>
  <sheetFormatPr defaultColWidth="11.42578125" defaultRowHeight="15"/>
  <cols>
    <col min="1" max="1" width="4.5703125" customWidth="1"/>
    <col min="2" max="2" width="27.42578125" customWidth="1"/>
    <col min="3" max="3" width="6.140625" customWidth="1"/>
    <col min="4" max="4" width="7.140625" customWidth="1"/>
    <col min="5" max="5" width="8" customWidth="1"/>
    <col min="6" max="6" width="10" customWidth="1"/>
    <col min="7" max="7" width="7.140625" customWidth="1"/>
    <col min="8" max="8" width="9" customWidth="1"/>
    <col min="9" max="9" width="12.42578125" customWidth="1"/>
    <col min="10" max="10" width="3.7109375" customWidth="1"/>
    <col min="11" max="11" width="7.28515625" customWidth="1"/>
    <col min="12" max="12" width="7" customWidth="1"/>
    <col min="13" max="13" width="7.85546875" customWidth="1"/>
    <col min="14" max="14" width="8.42578125" customWidth="1"/>
    <col min="15" max="15" width="5.140625" customWidth="1"/>
    <col min="16" max="16" width="6.140625" customWidth="1"/>
    <col min="17" max="17" width="7.140625" customWidth="1"/>
    <col min="18" max="18" width="8" customWidth="1"/>
    <col min="19" max="19" width="10" customWidth="1"/>
    <col min="20" max="20" width="7.140625" customWidth="1"/>
    <col min="21" max="21" width="7.28515625" customWidth="1"/>
    <col min="22" max="22" width="11.7109375" customWidth="1"/>
  </cols>
  <sheetData>
    <row r="1" spans="1:10" ht="27" customHeight="1">
      <c r="A1" s="109"/>
      <c r="B1" s="120" t="s">
        <v>554</v>
      </c>
      <c r="C1" s="120"/>
      <c r="D1" s="109"/>
      <c r="E1" s="109"/>
      <c r="F1" s="109"/>
      <c r="G1" s="109"/>
      <c r="H1" s="111" t="s">
        <v>215</v>
      </c>
      <c r="I1" s="109"/>
    </row>
    <row r="2" spans="1:10" ht="81.75" customHeight="1">
      <c r="A2" s="32"/>
      <c r="B2" s="134" t="s">
        <v>214</v>
      </c>
      <c r="C2" s="134"/>
      <c r="D2" s="32"/>
      <c r="E2" s="32"/>
      <c r="F2" s="32"/>
      <c r="G2" s="32"/>
      <c r="H2" s="32"/>
      <c r="I2" s="32"/>
    </row>
    <row r="3" spans="1:10" ht="26.25" customHeight="1">
      <c r="A3" s="135" t="s">
        <v>166</v>
      </c>
      <c r="B3" s="135"/>
      <c r="C3" s="135"/>
      <c r="D3" s="135"/>
      <c r="E3" s="135"/>
      <c r="F3" s="135"/>
      <c r="G3" s="135"/>
      <c r="H3" s="135"/>
      <c r="I3" s="135"/>
    </row>
    <row r="4" spans="1:10">
      <c r="A4" s="136" t="s">
        <v>218</v>
      </c>
      <c r="B4" s="136"/>
      <c r="C4" s="136"/>
      <c r="D4" s="136"/>
      <c r="E4" s="136"/>
      <c r="F4" s="136"/>
      <c r="G4" s="136"/>
      <c r="H4" s="136"/>
      <c r="I4" s="136"/>
    </row>
    <row r="5" spans="1:10">
      <c r="A5" s="136"/>
      <c r="B5" s="136"/>
      <c r="C5" s="136"/>
      <c r="D5" s="136"/>
      <c r="E5" s="136"/>
      <c r="F5" s="136"/>
      <c r="G5" s="136"/>
      <c r="H5" s="136"/>
      <c r="I5" s="136"/>
    </row>
    <row r="6" spans="1:10" ht="24.75" customHeight="1">
      <c r="A6" s="137" t="s">
        <v>34</v>
      </c>
      <c r="B6" s="137"/>
      <c r="C6" s="137"/>
      <c r="D6" s="137"/>
      <c r="E6" s="137"/>
      <c r="F6" s="137"/>
      <c r="G6" s="137"/>
      <c r="H6" s="137"/>
      <c r="I6" s="137"/>
    </row>
    <row r="7" spans="1:10" ht="48">
      <c r="A7" s="20" t="s">
        <v>0</v>
      </c>
      <c r="B7" s="20" t="s">
        <v>1</v>
      </c>
      <c r="C7" s="20" t="s">
        <v>12</v>
      </c>
      <c r="D7" s="20" t="s">
        <v>13</v>
      </c>
      <c r="E7" s="21" t="s">
        <v>3</v>
      </c>
      <c r="F7" s="20" t="s">
        <v>4</v>
      </c>
      <c r="G7" s="20" t="s">
        <v>14</v>
      </c>
      <c r="H7" s="20" t="s">
        <v>15</v>
      </c>
      <c r="I7" s="20" t="s">
        <v>5</v>
      </c>
    </row>
    <row r="8" spans="1:10">
      <c r="A8" s="22" t="s">
        <v>6</v>
      </c>
      <c r="B8" s="22" t="s">
        <v>7</v>
      </c>
      <c r="C8" s="22" t="s">
        <v>8</v>
      </c>
      <c r="D8" s="22" t="s">
        <v>16</v>
      </c>
      <c r="E8" s="22" t="s">
        <v>17</v>
      </c>
      <c r="F8" s="22" t="s">
        <v>18</v>
      </c>
      <c r="G8" s="22" t="s">
        <v>19</v>
      </c>
      <c r="H8" s="22" t="s">
        <v>20</v>
      </c>
      <c r="I8" s="22" t="s">
        <v>21</v>
      </c>
      <c r="J8" s="34"/>
    </row>
    <row r="9" spans="1:10" ht="19.5" customHeight="1">
      <c r="A9" s="67" t="s">
        <v>6</v>
      </c>
      <c r="B9" s="37" t="s">
        <v>238</v>
      </c>
      <c r="C9" s="49" t="s">
        <v>25</v>
      </c>
      <c r="D9" s="107">
        <v>300</v>
      </c>
      <c r="E9" s="52"/>
      <c r="F9" s="82">
        <f t="shared" ref="F9:F37" si="0">D9*E9</f>
        <v>0</v>
      </c>
      <c r="G9" s="83">
        <v>5</v>
      </c>
      <c r="H9" s="82">
        <f t="shared" ref="H9:H37" si="1">F9*G9/100</f>
        <v>0</v>
      </c>
      <c r="I9" s="82">
        <f t="shared" ref="I9:I37" si="2">F9+H9</f>
        <v>0</v>
      </c>
      <c r="J9" s="34"/>
    </row>
    <row r="10" spans="1:10" ht="20.25" customHeight="1">
      <c r="A10" s="67" t="s">
        <v>7</v>
      </c>
      <c r="B10" s="37" t="s">
        <v>35</v>
      </c>
      <c r="C10" s="49" t="s">
        <v>25</v>
      </c>
      <c r="D10" s="107">
        <v>1000</v>
      </c>
      <c r="E10" s="52"/>
      <c r="F10" s="82">
        <f t="shared" si="0"/>
        <v>0</v>
      </c>
      <c r="G10" s="83">
        <v>5</v>
      </c>
      <c r="H10" s="82">
        <f t="shared" si="1"/>
        <v>0</v>
      </c>
      <c r="I10" s="82">
        <f t="shared" si="2"/>
        <v>0</v>
      </c>
      <c r="J10" s="34"/>
    </row>
    <row r="11" spans="1:10" ht="42" customHeight="1">
      <c r="A11" s="67" t="s">
        <v>8</v>
      </c>
      <c r="B11" s="37" t="s">
        <v>198</v>
      </c>
      <c r="C11" s="49" t="s">
        <v>23</v>
      </c>
      <c r="D11" s="107">
        <v>2000</v>
      </c>
      <c r="E11" s="52"/>
      <c r="F11" s="82">
        <f t="shared" si="0"/>
        <v>0</v>
      </c>
      <c r="G11" s="83">
        <v>5</v>
      </c>
      <c r="H11" s="82">
        <f t="shared" si="1"/>
        <v>0</v>
      </c>
      <c r="I11" s="82">
        <f t="shared" si="2"/>
        <v>0</v>
      </c>
      <c r="J11" s="34"/>
    </row>
    <row r="12" spans="1:10" ht="19.5" customHeight="1">
      <c r="A12" s="67" t="s">
        <v>16</v>
      </c>
      <c r="B12" s="37" t="s">
        <v>236</v>
      </c>
      <c r="C12" s="49" t="s">
        <v>25</v>
      </c>
      <c r="D12" s="107">
        <v>300</v>
      </c>
      <c r="E12" s="52"/>
      <c r="F12" s="82">
        <f t="shared" si="0"/>
        <v>0</v>
      </c>
      <c r="G12" s="83">
        <v>5</v>
      </c>
      <c r="H12" s="82">
        <f t="shared" si="1"/>
        <v>0</v>
      </c>
      <c r="I12" s="82">
        <f t="shared" si="2"/>
        <v>0</v>
      </c>
      <c r="J12" s="34"/>
    </row>
    <row r="13" spans="1:10" ht="19.5" customHeight="1">
      <c r="A13" s="67" t="s">
        <v>17</v>
      </c>
      <c r="B13" s="37" t="s">
        <v>244</v>
      </c>
      <c r="C13" s="49" t="s">
        <v>25</v>
      </c>
      <c r="D13" s="107">
        <v>200</v>
      </c>
      <c r="E13" s="52"/>
      <c r="F13" s="82">
        <f t="shared" si="0"/>
        <v>0</v>
      </c>
      <c r="G13" s="83">
        <v>5</v>
      </c>
      <c r="H13" s="82">
        <f t="shared" si="1"/>
        <v>0</v>
      </c>
      <c r="I13" s="82">
        <f t="shared" si="2"/>
        <v>0</v>
      </c>
      <c r="J13" s="34"/>
    </row>
    <row r="14" spans="1:10" ht="20.25" customHeight="1">
      <c r="A14" s="67" t="s">
        <v>18</v>
      </c>
      <c r="B14" s="37" t="s">
        <v>225</v>
      </c>
      <c r="C14" s="49" t="s">
        <v>25</v>
      </c>
      <c r="D14" s="107">
        <v>200</v>
      </c>
      <c r="E14" s="52"/>
      <c r="F14" s="82">
        <f t="shared" si="0"/>
        <v>0</v>
      </c>
      <c r="G14" s="83">
        <v>5</v>
      </c>
      <c r="H14" s="82">
        <f t="shared" si="1"/>
        <v>0</v>
      </c>
      <c r="I14" s="82">
        <f t="shared" si="2"/>
        <v>0</v>
      </c>
      <c r="J14" s="34"/>
    </row>
    <row r="15" spans="1:10" ht="21" customHeight="1">
      <c r="A15" s="67" t="s">
        <v>19</v>
      </c>
      <c r="B15" s="37" t="s">
        <v>36</v>
      </c>
      <c r="C15" s="49" t="s">
        <v>22</v>
      </c>
      <c r="D15" s="107">
        <v>100</v>
      </c>
      <c r="E15" s="52"/>
      <c r="F15" s="82">
        <f t="shared" si="0"/>
        <v>0</v>
      </c>
      <c r="G15" s="83">
        <v>5</v>
      </c>
      <c r="H15" s="82">
        <f t="shared" si="1"/>
        <v>0</v>
      </c>
      <c r="I15" s="82">
        <f t="shared" si="2"/>
        <v>0</v>
      </c>
      <c r="J15" s="34"/>
    </row>
    <row r="16" spans="1:10" ht="21" customHeight="1">
      <c r="A16" s="67" t="s">
        <v>20</v>
      </c>
      <c r="B16" s="37" t="s">
        <v>37</v>
      </c>
      <c r="C16" s="49" t="s">
        <v>25</v>
      </c>
      <c r="D16" s="107">
        <v>3800</v>
      </c>
      <c r="E16" s="52"/>
      <c r="F16" s="82">
        <f t="shared" si="0"/>
        <v>0</v>
      </c>
      <c r="G16" s="83">
        <v>5</v>
      </c>
      <c r="H16" s="82">
        <f t="shared" si="1"/>
        <v>0</v>
      </c>
      <c r="I16" s="82">
        <f t="shared" si="2"/>
        <v>0</v>
      </c>
      <c r="J16" s="34"/>
    </row>
    <row r="17" spans="1:10" ht="26.25" customHeight="1">
      <c r="A17" s="67" t="s">
        <v>21</v>
      </c>
      <c r="B17" s="37" t="s">
        <v>239</v>
      </c>
      <c r="C17" s="49" t="s">
        <v>25</v>
      </c>
      <c r="D17" s="107">
        <v>800</v>
      </c>
      <c r="E17" s="52"/>
      <c r="F17" s="82">
        <f t="shared" si="0"/>
        <v>0</v>
      </c>
      <c r="G17" s="83">
        <v>5</v>
      </c>
      <c r="H17" s="82">
        <f t="shared" si="1"/>
        <v>0</v>
      </c>
      <c r="I17" s="82">
        <f t="shared" si="2"/>
        <v>0</v>
      </c>
      <c r="J17" s="34"/>
    </row>
    <row r="18" spans="1:10" ht="22.5" customHeight="1">
      <c r="A18" s="67">
        <f t="shared" ref="A18" si="3">A17+1</f>
        <v>10</v>
      </c>
      <c r="B18" s="37" t="s">
        <v>237</v>
      </c>
      <c r="C18" s="49" t="s">
        <v>23</v>
      </c>
      <c r="D18" s="107">
        <v>400</v>
      </c>
      <c r="E18" s="52"/>
      <c r="F18" s="82">
        <f t="shared" si="0"/>
        <v>0</v>
      </c>
      <c r="G18" s="83">
        <v>5</v>
      </c>
      <c r="H18" s="82">
        <f t="shared" si="1"/>
        <v>0</v>
      </c>
      <c r="I18" s="82">
        <f t="shared" si="2"/>
        <v>0</v>
      </c>
      <c r="J18" s="34"/>
    </row>
    <row r="19" spans="1:10" ht="38.25">
      <c r="A19" s="67" t="s">
        <v>51</v>
      </c>
      <c r="B19" s="37" t="s">
        <v>199</v>
      </c>
      <c r="C19" s="49" t="s">
        <v>25</v>
      </c>
      <c r="D19" s="107">
        <v>2700</v>
      </c>
      <c r="E19" s="52"/>
      <c r="F19" s="82">
        <f t="shared" si="0"/>
        <v>0</v>
      </c>
      <c r="G19" s="83">
        <v>5</v>
      </c>
      <c r="H19" s="82">
        <f t="shared" si="1"/>
        <v>0</v>
      </c>
      <c r="I19" s="82">
        <f t="shared" si="2"/>
        <v>0</v>
      </c>
      <c r="J19" s="34"/>
    </row>
    <row r="20" spans="1:10" ht="19.5" customHeight="1">
      <c r="A20" s="67" t="s">
        <v>52</v>
      </c>
      <c r="B20" s="37" t="s">
        <v>470</v>
      </c>
      <c r="C20" s="49" t="s">
        <v>25</v>
      </c>
      <c r="D20" s="107">
        <v>300</v>
      </c>
      <c r="E20" s="52"/>
      <c r="F20" s="82">
        <f t="shared" si="0"/>
        <v>0</v>
      </c>
      <c r="G20" s="83">
        <v>5</v>
      </c>
      <c r="H20" s="82">
        <f t="shared" si="1"/>
        <v>0</v>
      </c>
      <c r="I20" s="82">
        <f t="shared" si="2"/>
        <v>0</v>
      </c>
      <c r="J20" s="34"/>
    </row>
    <row r="21" spans="1:10" ht="21" customHeight="1">
      <c r="A21" s="67" t="s">
        <v>54</v>
      </c>
      <c r="B21" s="37" t="s">
        <v>274</v>
      </c>
      <c r="C21" s="49" t="s">
        <v>23</v>
      </c>
      <c r="D21" s="107">
        <v>500</v>
      </c>
      <c r="E21" s="52"/>
      <c r="F21" s="82">
        <f t="shared" si="0"/>
        <v>0</v>
      </c>
      <c r="G21" s="83">
        <v>5</v>
      </c>
      <c r="H21" s="82">
        <f t="shared" si="1"/>
        <v>0</v>
      </c>
      <c r="I21" s="82">
        <f t="shared" si="2"/>
        <v>0</v>
      </c>
      <c r="J21" s="34"/>
    </row>
    <row r="22" spans="1:10" ht="19.5" customHeight="1">
      <c r="A22" s="67" t="s">
        <v>56</v>
      </c>
      <c r="B22" s="31" t="s">
        <v>273</v>
      </c>
      <c r="C22" s="49" t="s">
        <v>23</v>
      </c>
      <c r="D22" s="13">
        <v>60</v>
      </c>
      <c r="E22" s="11"/>
      <c r="F22" s="86">
        <f t="shared" si="0"/>
        <v>0</v>
      </c>
      <c r="G22" s="83">
        <v>8</v>
      </c>
      <c r="H22" s="86">
        <f t="shared" si="1"/>
        <v>0</v>
      </c>
      <c r="I22" s="82">
        <f t="shared" si="2"/>
        <v>0</v>
      </c>
      <c r="J22" s="68"/>
    </row>
    <row r="23" spans="1:10" ht="20.25" customHeight="1">
      <c r="A23" s="67" t="s">
        <v>57</v>
      </c>
      <c r="B23" s="31" t="s">
        <v>240</v>
      </c>
      <c r="C23" s="49" t="s">
        <v>23</v>
      </c>
      <c r="D23" s="13">
        <v>60</v>
      </c>
      <c r="E23" s="11"/>
      <c r="F23" s="86">
        <f t="shared" si="0"/>
        <v>0</v>
      </c>
      <c r="G23" s="83">
        <v>8</v>
      </c>
      <c r="H23" s="86">
        <f t="shared" si="1"/>
        <v>0</v>
      </c>
      <c r="I23" s="82">
        <f t="shared" si="2"/>
        <v>0</v>
      </c>
      <c r="J23" s="68"/>
    </row>
    <row r="24" spans="1:10" ht="19.5" customHeight="1">
      <c r="A24" s="67" t="s">
        <v>59</v>
      </c>
      <c r="B24" s="31" t="s">
        <v>241</v>
      </c>
      <c r="C24" s="49" t="s">
        <v>23</v>
      </c>
      <c r="D24" s="13">
        <v>60</v>
      </c>
      <c r="E24" s="11"/>
      <c r="F24" s="86">
        <f t="shared" si="0"/>
        <v>0</v>
      </c>
      <c r="G24" s="83">
        <v>8</v>
      </c>
      <c r="H24" s="86">
        <f t="shared" si="1"/>
        <v>0</v>
      </c>
      <c r="I24" s="82">
        <f t="shared" si="2"/>
        <v>0</v>
      </c>
      <c r="J24" s="68"/>
    </row>
    <row r="25" spans="1:10" ht="45.75" customHeight="1">
      <c r="A25" s="67"/>
      <c r="B25" s="31" t="s">
        <v>200</v>
      </c>
      <c r="C25" s="49" t="s">
        <v>25</v>
      </c>
      <c r="D25" s="13">
        <v>50</v>
      </c>
      <c r="E25" s="11"/>
      <c r="F25" s="86">
        <f t="shared" si="0"/>
        <v>0</v>
      </c>
      <c r="G25" s="83">
        <v>5</v>
      </c>
      <c r="H25" s="86">
        <f t="shared" si="1"/>
        <v>0</v>
      </c>
      <c r="I25" s="82">
        <f t="shared" si="2"/>
        <v>0</v>
      </c>
      <c r="J25" s="34"/>
    </row>
    <row r="26" spans="1:10" ht="42.75" customHeight="1">
      <c r="A26" s="67"/>
      <c r="B26" s="31" t="s">
        <v>493</v>
      </c>
      <c r="C26" s="49" t="s">
        <v>25</v>
      </c>
      <c r="D26" s="107">
        <v>1000</v>
      </c>
      <c r="E26" s="52"/>
      <c r="F26" s="82">
        <f t="shared" si="0"/>
        <v>0</v>
      </c>
      <c r="G26" s="83">
        <v>5</v>
      </c>
      <c r="H26" s="82">
        <f t="shared" si="1"/>
        <v>0</v>
      </c>
      <c r="I26" s="82">
        <f t="shared" si="2"/>
        <v>0</v>
      </c>
      <c r="J26" s="34"/>
    </row>
    <row r="27" spans="1:10" ht="25.5" customHeight="1">
      <c r="A27" s="67"/>
      <c r="B27" s="37" t="s">
        <v>38</v>
      </c>
      <c r="C27" s="49" t="s">
        <v>23</v>
      </c>
      <c r="D27" s="107">
        <v>50</v>
      </c>
      <c r="E27" s="52"/>
      <c r="F27" s="82">
        <f t="shared" si="0"/>
        <v>0</v>
      </c>
      <c r="G27" s="83">
        <v>5</v>
      </c>
      <c r="H27" s="82">
        <f t="shared" si="1"/>
        <v>0</v>
      </c>
      <c r="I27" s="82">
        <f t="shared" si="2"/>
        <v>0</v>
      </c>
      <c r="J27" s="34"/>
    </row>
    <row r="28" spans="1:10" ht="56.25" customHeight="1">
      <c r="A28" s="67"/>
      <c r="B28" s="37" t="s">
        <v>201</v>
      </c>
      <c r="C28" s="49" t="s">
        <v>25</v>
      </c>
      <c r="D28" s="107">
        <v>3000</v>
      </c>
      <c r="E28" s="52"/>
      <c r="F28" s="82">
        <f t="shared" si="0"/>
        <v>0</v>
      </c>
      <c r="G28" s="83">
        <v>5</v>
      </c>
      <c r="H28" s="82">
        <f t="shared" si="1"/>
        <v>0</v>
      </c>
      <c r="I28" s="82">
        <f t="shared" si="2"/>
        <v>0</v>
      </c>
      <c r="J28" s="34"/>
    </row>
    <row r="29" spans="1:10" ht="19.5" customHeight="1">
      <c r="A29" s="67"/>
      <c r="B29" s="37" t="s">
        <v>272</v>
      </c>
      <c r="C29" s="49" t="s">
        <v>23</v>
      </c>
      <c r="D29" s="107">
        <v>30</v>
      </c>
      <c r="E29" s="52"/>
      <c r="F29" s="82">
        <f t="shared" si="0"/>
        <v>0</v>
      </c>
      <c r="G29" s="83">
        <v>5</v>
      </c>
      <c r="H29" s="82">
        <f t="shared" si="1"/>
        <v>0</v>
      </c>
      <c r="I29" s="82">
        <f t="shared" si="2"/>
        <v>0</v>
      </c>
      <c r="J29" s="34"/>
    </row>
    <row r="30" spans="1:10" ht="18.75" customHeight="1">
      <c r="A30" s="67"/>
      <c r="B30" s="37" t="s">
        <v>39</v>
      </c>
      <c r="C30" s="49" t="s">
        <v>22</v>
      </c>
      <c r="D30" s="107">
        <v>5</v>
      </c>
      <c r="E30" s="52"/>
      <c r="F30" s="82">
        <f t="shared" si="0"/>
        <v>0</v>
      </c>
      <c r="G30" s="83">
        <v>8</v>
      </c>
      <c r="H30" s="82">
        <f t="shared" si="1"/>
        <v>0</v>
      </c>
      <c r="I30" s="82">
        <f t="shared" si="2"/>
        <v>0</v>
      </c>
      <c r="J30" s="34"/>
    </row>
    <row r="31" spans="1:10" ht="33" customHeight="1">
      <c r="A31" s="67"/>
      <c r="B31" s="37" t="s">
        <v>275</v>
      </c>
      <c r="C31" s="49" t="s">
        <v>25</v>
      </c>
      <c r="D31" s="107">
        <v>300</v>
      </c>
      <c r="E31" s="52"/>
      <c r="F31" s="82">
        <f t="shared" si="0"/>
        <v>0</v>
      </c>
      <c r="G31" s="83">
        <v>8</v>
      </c>
      <c r="H31" s="82">
        <f t="shared" si="1"/>
        <v>0</v>
      </c>
      <c r="I31" s="82">
        <f t="shared" si="2"/>
        <v>0</v>
      </c>
      <c r="J31" s="34"/>
    </row>
    <row r="32" spans="1:10" ht="56.25" customHeight="1">
      <c r="A32" s="67"/>
      <c r="B32" s="37" t="s">
        <v>202</v>
      </c>
      <c r="C32" s="49" t="s">
        <v>25</v>
      </c>
      <c r="D32" s="107">
        <v>500</v>
      </c>
      <c r="E32" s="52"/>
      <c r="F32" s="82">
        <f t="shared" si="0"/>
        <v>0</v>
      </c>
      <c r="G32" s="83">
        <v>8</v>
      </c>
      <c r="H32" s="82">
        <f t="shared" si="1"/>
        <v>0</v>
      </c>
      <c r="I32" s="82">
        <f t="shared" si="2"/>
        <v>0</v>
      </c>
      <c r="J32" s="34"/>
    </row>
    <row r="33" spans="1:10" ht="34.5" customHeight="1">
      <c r="A33" s="67"/>
      <c r="B33" s="37" t="s">
        <v>40</v>
      </c>
      <c r="C33" s="49" t="s">
        <v>25</v>
      </c>
      <c r="D33" s="107">
        <v>250</v>
      </c>
      <c r="E33" s="52"/>
      <c r="F33" s="82">
        <f t="shared" si="0"/>
        <v>0</v>
      </c>
      <c r="G33" s="83">
        <v>8</v>
      </c>
      <c r="H33" s="82">
        <f t="shared" si="1"/>
        <v>0</v>
      </c>
      <c r="I33" s="82">
        <f t="shared" si="2"/>
        <v>0</v>
      </c>
      <c r="J33" s="34"/>
    </row>
    <row r="34" spans="1:10" ht="20.25" customHeight="1">
      <c r="A34" s="67"/>
      <c r="B34" s="37" t="s">
        <v>41</v>
      </c>
      <c r="C34" s="49" t="s">
        <v>22</v>
      </c>
      <c r="D34" s="107">
        <v>5</v>
      </c>
      <c r="E34" s="52"/>
      <c r="F34" s="82">
        <f t="shared" si="0"/>
        <v>0</v>
      </c>
      <c r="G34" s="83">
        <v>8</v>
      </c>
      <c r="H34" s="82">
        <f t="shared" si="1"/>
        <v>0</v>
      </c>
      <c r="I34" s="82">
        <f t="shared" si="2"/>
        <v>0</v>
      </c>
      <c r="J34" s="34"/>
    </row>
    <row r="35" spans="1:10" ht="22.5" customHeight="1">
      <c r="A35" s="67"/>
      <c r="B35" s="37" t="s">
        <v>203</v>
      </c>
      <c r="C35" s="49" t="s">
        <v>25</v>
      </c>
      <c r="D35" s="107">
        <v>200</v>
      </c>
      <c r="E35" s="52"/>
      <c r="F35" s="82">
        <f t="shared" si="0"/>
        <v>0</v>
      </c>
      <c r="G35" s="83">
        <v>8</v>
      </c>
      <c r="H35" s="82">
        <f t="shared" si="1"/>
        <v>0</v>
      </c>
      <c r="I35" s="82">
        <f t="shared" si="2"/>
        <v>0</v>
      </c>
      <c r="J35" s="34"/>
    </row>
    <row r="36" spans="1:10" ht="22.5" customHeight="1">
      <c r="A36" s="67"/>
      <c r="B36" s="37" t="s">
        <v>243</v>
      </c>
      <c r="C36" s="49" t="s">
        <v>23</v>
      </c>
      <c r="D36" s="107">
        <v>500</v>
      </c>
      <c r="E36" s="52"/>
      <c r="F36" s="82">
        <f t="shared" si="0"/>
        <v>0</v>
      </c>
      <c r="G36" s="83">
        <v>8</v>
      </c>
      <c r="H36" s="82">
        <f t="shared" si="1"/>
        <v>0</v>
      </c>
      <c r="I36" s="82">
        <f t="shared" si="2"/>
        <v>0</v>
      </c>
      <c r="J36" s="63"/>
    </row>
    <row r="37" spans="1:10" ht="23.25" customHeight="1" thickBot="1">
      <c r="A37" s="67"/>
      <c r="B37" s="37" t="s">
        <v>242</v>
      </c>
      <c r="C37" s="49" t="s">
        <v>23</v>
      </c>
      <c r="D37" s="107">
        <v>500</v>
      </c>
      <c r="E37" s="52"/>
      <c r="F37" s="82">
        <f t="shared" si="0"/>
        <v>0</v>
      </c>
      <c r="G37" s="83">
        <v>8</v>
      </c>
      <c r="H37" s="82">
        <f t="shared" si="1"/>
        <v>0</v>
      </c>
      <c r="I37" s="82">
        <f t="shared" si="2"/>
        <v>0</v>
      </c>
      <c r="J37" s="34"/>
    </row>
    <row r="38" spans="1:10" ht="42.75" customHeight="1" thickBot="1">
      <c r="A38" s="124" t="s">
        <v>9</v>
      </c>
      <c r="B38" s="124"/>
      <c r="C38" s="124"/>
      <c r="D38" s="124"/>
      <c r="E38" s="124"/>
      <c r="F38" s="59">
        <f>SUM(F9:F37)</f>
        <v>0</v>
      </c>
      <c r="G38" s="138">
        <f>SUM(H9:H37)</f>
        <v>0</v>
      </c>
      <c r="H38" s="139"/>
      <c r="I38" s="60">
        <f>SUM(I9:I37)</f>
        <v>0</v>
      </c>
      <c r="J38" s="34"/>
    </row>
    <row r="39" spans="1:10" ht="42.75" customHeight="1">
      <c r="A39" s="32"/>
      <c r="B39" s="32"/>
      <c r="C39" s="32"/>
      <c r="D39" s="32"/>
      <c r="E39" s="32"/>
      <c r="F39" s="32"/>
      <c r="G39" s="32"/>
      <c r="H39" s="32"/>
      <c r="I39" s="32"/>
    </row>
    <row r="40" spans="1:10" ht="1.5" customHeight="1">
      <c r="A40" s="119" t="s">
        <v>170</v>
      </c>
      <c r="B40" s="126"/>
      <c r="C40" s="126"/>
      <c r="D40" s="126"/>
      <c r="E40" s="126"/>
      <c r="F40" s="126"/>
      <c r="G40" s="126"/>
      <c r="H40" s="126"/>
      <c r="I40" s="126"/>
    </row>
    <row r="41" spans="1:10" ht="4.5" hidden="1" customHeight="1">
      <c r="A41" s="126"/>
      <c r="B41" s="126"/>
      <c r="C41" s="126"/>
      <c r="D41" s="126"/>
      <c r="E41" s="126"/>
      <c r="F41" s="126"/>
      <c r="G41" s="126"/>
      <c r="H41" s="126"/>
      <c r="I41" s="126"/>
    </row>
    <row r="42" spans="1:10" ht="6.75" hidden="1" customHeight="1">
      <c r="A42" s="126"/>
      <c r="B42" s="126"/>
      <c r="C42" s="126"/>
      <c r="D42" s="126"/>
      <c r="E42" s="126"/>
      <c r="F42" s="126"/>
      <c r="G42" s="126"/>
      <c r="H42" s="126"/>
      <c r="I42" s="126"/>
    </row>
    <row r="43" spans="1:10" ht="42.75" hidden="1" customHeight="1">
      <c r="A43" s="126"/>
      <c r="B43" s="126"/>
      <c r="C43" s="126"/>
      <c r="D43" s="126"/>
      <c r="E43" s="126"/>
      <c r="F43" s="126"/>
      <c r="G43" s="126"/>
      <c r="H43" s="126"/>
      <c r="I43" s="126"/>
    </row>
    <row r="44" spans="1:10" ht="42.75" customHeight="1">
      <c r="A44" s="126"/>
      <c r="B44" s="126"/>
      <c r="C44" s="126"/>
      <c r="D44" s="126"/>
      <c r="E44" s="126"/>
      <c r="F44" s="126"/>
      <c r="G44" s="126"/>
      <c r="H44" s="126"/>
      <c r="I44" s="126"/>
    </row>
    <row r="45" spans="1:10" ht="42.75" customHeight="1">
      <c r="A45" s="126"/>
      <c r="B45" s="126"/>
      <c r="C45" s="126"/>
      <c r="D45" s="126"/>
      <c r="E45" s="126"/>
      <c r="F45" s="126"/>
      <c r="G45" s="126"/>
      <c r="H45" s="126"/>
      <c r="I45" s="126"/>
    </row>
    <row r="46" spans="1:10">
      <c r="A46" s="126"/>
      <c r="B46" s="126"/>
      <c r="C46" s="126"/>
      <c r="D46" s="126"/>
      <c r="E46" s="126"/>
      <c r="F46" s="126"/>
      <c r="G46" s="126"/>
      <c r="H46" s="126"/>
      <c r="I46" s="126"/>
    </row>
    <row r="47" spans="1:10">
      <c r="A47" s="126"/>
      <c r="B47" s="126"/>
      <c r="C47" s="126"/>
      <c r="D47" s="126"/>
      <c r="E47" s="126"/>
      <c r="F47" s="126"/>
      <c r="G47" s="126"/>
      <c r="H47" s="126"/>
      <c r="I47" s="126"/>
    </row>
    <row r="48" spans="1:10" ht="23.25" customHeight="1">
      <c r="A48" s="126"/>
      <c r="B48" s="126"/>
      <c r="C48" s="126"/>
      <c r="D48" s="126"/>
      <c r="E48" s="126"/>
      <c r="F48" s="126"/>
      <c r="G48" s="126"/>
      <c r="H48" s="126"/>
      <c r="I48" s="126"/>
    </row>
    <row r="49" spans="1:9">
      <c r="A49" s="2"/>
      <c r="B49" s="2"/>
      <c r="C49" s="2"/>
      <c r="D49" s="2"/>
      <c r="E49" s="2"/>
      <c r="F49" s="2"/>
      <c r="G49" s="2"/>
      <c r="H49" s="2"/>
      <c r="I49" s="2"/>
    </row>
    <row r="50" spans="1:9">
      <c r="A50" s="2" t="s">
        <v>173</v>
      </c>
      <c r="B50" s="2"/>
      <c r="C50" s="2"/>
      <c r="D50" s="2"/>
      <c r="E50" s="2"/>
      <c r="F50" s="2"/>
      <c r="G50" s="2"/>
      <c r="H50" s="2"/>
      <c r="I50" s="2"/>
    </row>
    <row r="51" spans="1:9">
      <c r="A51" s="2"/>
      <c r="B51" s="2"/>
      <c r="C51" s="2"/>
      <c r="D51" s="2"/>
      <c r="E51" s="2"/>
      <c r="F51" s="2"/>
      <c r="G51" s="2"/>
      <c r="H51" s="2"/>
      <c r="I51" s="2"/>
    </row>
  </sheetData>
  <sheetProtection sheet="1" objects="1" scenarios="1"/>
  <protectedRanges>
    <protectedRange sqref="E9:E37" name="cena jednostkowa"/>
  </protectedRanges>
  <sortState ref="B8:O40">
    <sortCondition ref="B8"/>
  </sortState>
  <mergeCells count="8">
    <mergeCell ref="B1:C1"/>
    <mergeCell ref="B2:C2"/>
    <mergeCell ref="A40:I48"/>
    <mergeCell ref="A3:I3"/>
    <mergeCell ref="A4:I5"/>
    <mergeCell ref="A6:I6"/>
    <mergeCell ref="A38:E38"/>
    <mergeCell ref="G38:H38"/>
  </mergeCells>
  <pageMargins left="0" right="0" top="0" bottom="0" header="0" footer="0"/>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dimension ref="A1:H44"/>
  <sheetViews>
    <sheetView topLeftCell="A20" zoomScale="120" zoomScaleNormal="120" workbookViewId="0">
      <selection activeCell="B1" sqref="B1:C1"/>
    </sheetView>
  </sheetViews>
  <sheetFormatPr defaultColWidth="11.42578125" defaultRowHeight="15"/>
  <cols>
    <col min="1" max="1" width="3.85546875" customWidth="1"/>
    <col min="2" max="2" width="34.7109375" customWidth="1"/>
    <col min="3" max="3" width="7.7109375" customWidth="1"/>
    <col min="4" max="4" width="7.85546875" customWidth="1"/>
    <col min="5" max="5" width="12.7109375" customWidth="1"/>
    <col min="6" max="6" width="9" customWidth="1"/>
    <col min="7" max="7" width="14.140625" customWidth="1"/>
    <col min="8" max="8" width="4.7109375" customWidth="1"/>
    <col min="9" max="9" width="5.5703125" customWidth="1"/>
    <col min="10" max="10" width="8" customWidth="1"/>
    <col min="11" max="11" width="7.7109375" customWidth="1"/>
    <col min="12" max="12" width="9.140625" customWidth="1"/>
    <col min="13" max="13" width="6" customWidth="1"/>
    <col min="14" max="14" width="7.7109375" customWidth="1"/>
    <col min="15" max="15" width="7.85546875" customWidth="1"/>
    <col min="16" max="16" width="9.85546875" customWidth="1"/>
    <col min="17" max="17" width="7.5703125" customWidth="1"/>
    <col min="18" max="18" width="12.28515625" customWidth="1"/>
  </cols>
  <sheetData>
    <row r="1" spans="1:8" ht="32.25" customHeight="1">
      <c r="A1" s="109"/>
      <c r="B1" s="120" t="s">
        <v>554</v>
      </c>
      <c r="C1" s="120"/>
      <c r="D1" s="109"/>
      <c r="E1" s="109"/>
      <c r="F1" s="109"/>
      <c r="G1" s="106" t="s">
        <v>215</v>
      </c>
    </row>
    <row r="2" spans="1:8" ht="96.75" customHeight="1">
      <c r="A2" s="2"/>
      <c r="B2" s="125" t="s">
        <v>214</v>
      </c>
      <c r="C2" s="125"/>
      <c r="D2" s="2"/>
      <c r="E2" s="2"/>
      <c r="F2" s="2"/>
      <c r="G2" s="2"/>
    </row>
    <row r="3" spans="1:8">
      <c r="A3" s="121" t="s">
        <v>166</v>
      </c>
      <c r="B3" s="121"/>
      <c r="C3" s="121"/>
      <c r="D3" s="121"/>
      <c r="E3" s="121"/>
      <c r="F3" s="121"/>
      <c r="G3" s="121"/>
    </row>
    <row r="4" spans="1:8">
      <c r="A4" s="122" t="s">
        <v>218</v>
      </c>
      <c r="B4" s="122"/>
      <c r="C4" s="122"/>
      <c r="D4" s="122"/>
      <c r="E4" s="122"/>
      <c r="F4" s="122"/>
      <c r="G4" s="122"/>
    </row>
    <row r="5" spans="1:8">
      <c r="A5" s="122"/>
      <c r="B5" s="122"/>
      <c r="C5" s="122"/>
      <c r="D5" s="122"/>
      <c r="E5" s="122"/>
      <c r="F5" s="122"/>
      <c r="G5" s="122"/>
    </row>
    <row r="6" spans="1:8" ht="31.5" customHeight="1">
      <c r="A6" s="123" t="s">
        <v>42</v>
      </c>
      <c r="B6" s="123"/>
      <c r="C6" s="123"/>
      <c r="D6" s="123"/>
      <c r="E6" s="123"/>
      <c r="F6" s="123"/>
      <c r="G6" s="123"/>
    </row>
    <row r="7" spans="1:8" ht="48">
      <c r="A7" s="3" t="s">
        <v>0</v>
      </c>
      <c r="B7" s="3" t="s">
        <v>1</v>
      </c>
      <c r="C7" s="3" t="s">
        <v>2</v>
      </c>
      <c r="D7" s="4" t="s">
        <v>3</v>
      </c>
      <c r="E7" s="3" t="s">
        <v>4</v>
      </c>
      <c r="F7" s="3" t="s">
        <v>43</v>
      </c>
      <c r="G7" s="3" t="s">
        <v>5</v>
      </c>
    </row>
    <row r="8" spans="1:8">
      <c r="A8" s="5" t="s">
        <v>6</v>
      </c>
      <c r="B8" s="5" t="s">
        <v>7</v>
      </c>
      <c r="C8" s="5" t="s">
        <v>8</v>
      </c>
      <c r="D8" s="6">
        <v>4</v>
      </c>
      <c r="E8" s="112">
        <v>5</v>
      </c>
      <c r="F8" s="112">
        <v>6</v>
      </c>
      <c r="G8" s="112">
        <v>7</v>
      </c>
      <c r="H8" s="34"/>
    </row>
    <row r="9" spans="1:8" ht="25.5">
      <c r="A9" s="50">
        <v>1</v>
      </c>
      <c r="B9" s="38" t="s">
        <v>204</v>
      </c>
      <c r="C9" s="107">
        <v>80</v>
      </c>
      <c r="D9" s="52"/>
      <c r="E9" s="82">
        <f t="shared" ref="E9:E32" si="0">C9*D9</f>
        <v>0</v>
      </c>
      <c r="F9" s="82">
        <f t="shared" ref="F9:F32" si="1">E9*5/100</f>
        <v>0</v>
      </c>
      <c r="G9" s="82">
        <f t="shared" ref="G9:G32" si="2">E9+F9</f>
        <v>0</v>
      </c>
      <c r="H9" s="34"/>
    </row>
    <row r="10" spans="1:8" ht="21" customHeight="1">
      <c r="A10" s="50">
        <f t="shared" ref="A10:A19" si="3">A9+1</f>
        <v>2</v>
      </c>
      <c r="B10" s="38" t="s">
        <v>330</v>
      </c>
      <c r="C10" s="107">
        <v>40</v>
      </c>
      <c r="D10" s="52"/>
      <c r="E10" s="82">
        <f t="shared" si="0"/>
        <v>0</v>
      </c>
      <c r="F10" s="82">
        <f t="shared" si="1"/>
        <v>0</v>
      </c>
      <c r="G10" s="82">
        <f t="shared" si="2"/>
        <v>0</v>
      </c>
      <c r="H10" s="34"/>
    </row>
    <row r="11" spans="1:8" ht="20.25" customHeight="1">
      <c r="A11" s="50">
        <v>3</v>
      </c>
      <c r="B11" s="39" t="s">
        <v>331</v>
      </c>
      <c r="C11" s="107">
        <v>50</v>
      </c>
      <c r="D11" s="52"/>
      <c r="E11" s="82">
        <f t="shared" si="0"/>
        <v>0</v>
      </c>
      <c r="F11" s="82">
        <f t="shared" si="1"/>
        <v>0</v>
      </c>
      <c r="G11" s="82">
        <f t="shared" si="2"/>
        <v>0</v>
      </c>
      <c r="H11" s="34"/>
    </row>
    <row r="12" spans="1:8" ht="29.25" customHeight="1">
      <c r="A12" s="50">
        <v>4</v>
      </c>
      <c r="B12" s="56" t="s">
        <v>329</v>
      </c>
      <c r="C12" s="107">
        <v>100</v>
      </c>
      <c r="D12" s="52"/>
      <c r="E12" s="82">
        <f t="shared" si="0"/>
        <v>0</v>
      </c>
      <c r="F12" s="82">
        <f t="shared" si="1"/>
        <v>0</v>
      </c>
      <c r="G12" s="82">
        <f t="shared" si="2"/>
        <v>0</v>
      </c>
      <c r="H12" s="75"/>
    </row>
    <row r="13" spans="1:8" ht="31.5" customHeight="1">
      <c r="A13" s="50">
        <v>5</v>
      </c>
      <c r="B13" s="38" t="s">
        <v>318</v>
      </c>
      <c r="C13" s="107">
        <v>50</v>
      </c>
      <c r="D13" s="52"/>
      <c r="E13" s="82">
        <f t="shared" si="0"/>
        <v>0</v>
      </c>
      <c r="F13" s="82">
        <f t="shared" si="1"/>
        <v>0</v>
      </c>
      <c r="G13" s="82">
        <f t="shared" si="2"/>
        <v>0</v>
      </c>
      <c r="H13" s="34"/>
    </row>
    <row r="14" spans="1:8" ht="32.25" customHeight="1">
      <c r="A14" s="50">
        <f t="shared" si="3"/>
        <v>6</v>
      </c>
      <c r="B14" s="39" t="s">
        <v>328</v>
      </c>
      <c r="C14" s="107">
        <v>10</v>
      </c>
      <c r="D14" s="52"/>
      <c r="E14" s="82">
        <f t="shared" si="0"/>
        <v>0</v>
      </c>
      <c r="F14" s="82">
        <f t="shared" si="1"/>
        <v>0</v>
      </c>
      <c r="G14" s="82">
        <f t="shared" si="2"/>
        <v>0</v>
      </c>
      <c r="H14" s="34"/>
    </row>
    <row r="15" spans="1:8" ht="30" customHeight="1">
      <c r="A15" s="50">
        <v>7</v>
      </c>
      <c r="B15" s="38" t="s">
        <v>205</v>
      </c>
      <c r="C15" s="107">
        <v>170</v>
      </c>
      <c r="D15" s="52"/>
      <c r="E15" s="82">
        <f t="shared" si="0"/>
        <v>0</v>
      </c>
      <c r="F15" s="82">
        <f t="shared" si="1"/>
        <v>0</v>
      </c>
      <c r="G15" s="82">
        <f t="shared" si="2"/>
        <v>0</v>
      </c>
      <c r="H15" s="34"/>
    </row>
    <row r="16" spans="1:8" ht="29.25" customHeight="1">
      <c r="A16" s="50">
        <f t="shared" si="3"/>
        <v>8</v>
      </c>
      <c r="B16" s="38" t="s">
        <v>326</v>
      </c>
      <c r="C16" s="107">
        <v>50</v>
      </c>
      <c r="D16" s="52"/>
      <c r="E16" s="82">
        <f t="shared" si="0"/>
        <v>0</v>
      </c>
      <c r="F16" s="82">
        <f t="shared" si="1"/>
        <v>0</v>
      </c>
      <c r="G16" s="82">
        <f t="shared" si="2"/>
        <v>0</v>
      </c>
      <c r="H16" s="34"/>
    </row>
    <row r="17" spans="1:8" ht="29.25" customHeight="1">
      <c r="A17" s="50">
        <v>9</v>
      </c>
      <c r="B17" s="38" t="s">
        <v>206</v>
      </c>
      <c r="C17" s="107">
        <v>70</v>
      </c>
      <c r="D17" s="52"/>
      <c r="E17" s="82">
        <f t="shared" si="0"/>
        <v>0</v>
      </c>
      <c r="F17" s="82">
        <f t="shared" si="1"/>
        <v>0</v>
      </c>
      <c r="G17" s="82">
        <f t="shared" si="2"/>
        <v>0</v>
      </c>
      <c r="H17" s="34"/>
    </row>
    <row r="18" spans="1:8" ht="32.25" customHeight="1">
      <c r="A18" s="50">
        <f t="shared" si="3"/>
        <v>10</v>
      </c>
      <c r="B18" s="39" t="s">
        <v>327</v>
      </c>
      <c r="C18" s="107">
        <v>40</v>
      </c>
      <c r="D18" s="52"/>
      <c r="E18" s="82">
        <f t="shared" si="0"/>
        <v>0</v>
      </c>
      <c r="F18" s="82">
        <f t="shared" si="1"/>
        <v>0</v>
      </c>
      <c r="G18" s="82">
        <f t="shared" si="2"/>
        <v>0</v>
      </c>
      <c r="H18" s="34"/>
    </row>
    <row r="19" spans="1:8" ht="29.25" customHeight="1">
      <c r="A19" s="50">
        <f t="shared" si="3"/>
        <v>11</v>
      </c>
      <c r="B19" s="38" t="s">
        <v>317</v>
      </c>
      <c r="C19" s="107">
        <v>800</v>
      </c>
      <c r="D19" s="52"/>
      <c r="E19" s="82">
        <f t="shared" si="0"/>
        <v>0</v>
      </c>
      <c r="F19" s="82">
        <f t="shared" si="1"/>
        <v>0</v>
      </c>
      <c r="G19" s="82">
        <f t="shared" si="2"/>
        <v>0</v>
      </c>
      <c r="H19" s="34"/>
    </row>
    <row r="20" spans="1:8" ht="29.25" customHeight="1">
      <c r="A20" s="50"/>
      <c r="B20" s="39" t="s">
        <v>44</v>
      </c>
      <c r="C20" s="107">
        <v>20</v>
      </c>
      <c r="D20" s="52"/>
      <c r="E20" s="82">
        <f t="shared" si="0"/>
        <v>0</v>
      </c>
      <c r="F20" s="82">
        <f t="shared" si="1"/>
        <v>0</v>
      </c>
      <c r="G20" s="82">
        <f t="shared" si="2"/>
        <v>0</v>
      </c>
      <c r="H20" s="34"/>
    </row>
    <row r="21" spans="1:8" ht="31.5" customHeight="1">
      <c r="A21" s="50"/>
      <c r="B21" s="39" t="s">
        <v>207</v>
      </c>
      <c r="C21" s="107">
        <v>70</v>
      </c>
      <c r="D21" s="52"/>
      <c r="E21" s="82">
        <f t="shared" si="0"/>
        <v>0</v>
      </c>
      <c r="F21" s="82">
        <f t="shared" si="1"/>
        <v>0</v>
      </c>
      <c r="G21" s="82">
        <f t="shared" si="2"/>
        <v>0</v>
      </c>
      <c r="H21" s="34"/>
    </row>
    <row r="22" spans="1:8" ht="29.25" customHeight="1">
      <c r="A22" s="50"/>
      <c r="B22" s="54" t="s">
        <v>332</v>
      </c>
      <c r="C22" s="107">
        <v>50</v>
      </c>
      <c r="D22" s="52"/>
      <c r="E22" s="82">
        <f t="shared" si="0"/>
        <v>0</v>
      </c>
      <c r="F22" s="82">
        <f t="shared" si="1"/>
        <v>0</v>
      </c>
      <c r="G22" s="82">
        <f t="shared" si="2"/>
        <v>0</v>
      </c>
      <c r="H22" s="34"/>
    </row>
    <row r="23" spans="1:8" ht="30.75" customHeight="1">
      <c r="A23" s="50"/>
      <c r="B23" s="39" t="s">
        <v>45</v>
      </c>
      <c r="C23" s="107">
        <v>50</v>
      </c>
      <c r="D23" s="52"/>
      <c r="E23" s="82">
        <f t="shared" si="0"/>
        <v>0</v>
      </c>
      <c r="F23" s="82">
        <f t="shared" si="1"/>
        <v>0</v>
      </c>
      <c r="G23" s="82">
        <f t="shared" si="2"/>
        <v>0</v>
      </c>
      <c r="H23" s="34"/>
    </row>
    <row r="24" spans="1:8" ht="31.5" customHeight="1">
      <c r="A24" s="50"/>
      <c r="B24" s="39" t="s">
        <v>232</v>
      </c>
      <c r="C24" s="107">
        <v>151</v>
      </c>
      <c r="D24" s="52"/>
      <c r="E24" s="82">
        <f t="shared" si="0"/>
        <v>0</v>
      </c>
      <c r="F24" s="82">
        <f t="shared" si="1"/>
        <v>0</v>
      </c>
      <c r="G24" s="82">
        <f t="shared" si="2"/>
        <v>0</v>
      </c>
      <c r="H24" s="34"/>
    </row>
    <row r="25" spans="1:8" ht="30.75" customHeight="1">
      <c r="A25" s="50"/>
      <c r="B25" s="53" t="s">
        <v>431</v>
      </c>
      <c r="C25" s="107">
        <v>50</v>
      </c>
      <c r="D25" s="52"/>
      <c r="E25" s="82">
        <f t="shared" si="0"/>
        <v>0</v>
      </c>
      <c r="F25" s="82">
        <f t="shared" si="1"/>
        <v>0</v>
      </c>
      <c r="G25" s="82">
        <f t="shared" si="2"/>
        <v>0</v>
      </c>
      <c r="H25" s="34"/>
    </row>
    <row r="26" spans="1:8" ht="19.5" customHeight="1">
      <c r="A26" s="50"/>
      <c r="B26" s="39" t="s">
        <v>325</v>
      </c>
      <c r="C26" s="107">
        <v>40</v>
      </c>
      <c r="D26" s="52"/>
      <c r="E26" s="82">
        <f t="shared" si="0"/>
        <v>0</v>
      </c>
      <c r="F26" s="82">
        <f t="shared" si="1"/>
        <v>0</v>
      </c>
      <c r="G26" s="82">
        <f t="shared" si="2"/>
        <v>0</v>
      </c>
      <c r="H26" s="34"/>
    </row>
    <row r="27" spans="1:8" ht="20.25" customHeight="1">
      <c r="A27" s="50"/>
      <c r="B27" s="39" t="s">
        <v>324</v>
      </c>
      <c r="C27" s="107">
        <v>40</v>
      </c>
      <c r="D27" s="52"/>
      <c r="E27" s="82">
        <f t="shared" si="0"/>
        <v>0</v>
      </c>
      <c r="F27" s="82">
        <f t="shared" si="1"/>
        <v>0</v>
      </c>
      <c r="G27" s="82">
        <f t="shared" si="2"/>
        <v>0</v>
      </c>
      <c r="H27" s="34"/>
    </row>
    <row r="28" spans="1:8" ht="27.75" customHeight="1">
      <c r="A28" s="50"/>
      <c r="B28" s="39" t="s">
        <v>323</v>
      </c>
      <c r="C28" s="107">
        <v>500</v>
      </c>
      <c r="D28" s="52"/>
      <c r="E28" s="82">
        <f t="shared" si="0"/>
        <v>0</v>
      </c>
      <c r="F28" s="82">
        <f t="shared" si="1"/>
        <v>0</v>
      </c>
      <c r="G28" s="82">
        <f t="shared" si="2"/>
        <v>0</v>
      </c>
      <c r="H28" s="34"/>
    </row>
    <row r="29" spans="1:8">
      <c r="A29" s="50"/>
      <c r="B29" s="39" t="s">
        <v>319</v>
      </c>
      <c r="C29" s="107">
        <v>20</v>
      </c>
      <c r="D29" s="52"/>
      <c r="E29" s="82">
        <f t="shared" si="0"/>
        <v>0</v>
      </c>
      <c r="F29" s="82">
        <f t="shared" si="1"/>
        <v>0</v>
      </c>
      <c r="G29" s="82">
        <f t="shared" si="2"/>
        <v>0</v>
      </c>
      <c r="H29" s="34"/>
    </row>
    <row r="30" spans="1:8">
      <c r="A30" s="50"/>
      <c r="B30" s="39" t="s">
        <v>322</v>
      </c>
      <c r="C30" s="107">
        <v>60</v>
      </c>
      <c r="D30" s="52"/>
      <c r="E30" s="82">
        <f t="shared" si="0"/>
        <v>0</v>
      </c>
      <c r="F30" s="82">
        <f t="shared" si="1"/>
        <v>0</v>
      </c>
      <c r="G30" s="82">
        <f t="shared" si="2"/>
        <v>0</v>
      </c>
      <c r="H30" s="34"/>
    </row>
    <row r="31" spans="1:8" ht="25.5">
      <c r="A31" s="50"/>
      <c r="B31" s="39" t="s">
        <v>320</v>
      </c>
      <c r="C31" s="107">
        <v>230</v>
      </c>
      <c r="D31" s="52"/>
      <c r="E31" s="82">
        <f t="shared" si="0"/>
        <v>0</v>
      </c>
      <c r="F31" s="82">
        <f t="shared" si="1"/>
        <v>0</v>
      </c>
      <c r="G31" s="82">
        <f t="shared" si="2"/>
        <v>0</v>
      </c>
      <c r="H31" s="34"/>
    </row>
    <row r="32" spans="1:8" ht="30" customHeight="1" thickBot="1">
      <c r="A32" s="50"/>
      <c r="B32" s="39" t="s">
        <v>321</v>
      </c>
      <c r="C32" s="107">
        <v>65</v>
      </c>
      <c r="D32" s="52"/>
      <c r="E32" s="82">
        <f t="shared" si="0"/>
        <v>0</v>
      </c>
      <c r="F32" s="82">
        <f t="shared" si="1"/>
        <v>0</v>
      </c>
      <c r="G32" s="82">
        <f t="shared" si="2"/>
        <v>0</v>
      </c>
      <c r="H32" s="34"/>
    </row>
    <row r="33" spans="1:8" ht="35.25" customHeight="1" thickBot="1">
      <c r="A33" s="140" t="s">
        <v>9</v>
      </c>
      <c r="B33" s="140"/>
      <c r="C33" s="140"/>
      <c r="D33" s="140"/>
      <c r="E33" s="73">
        <f>SUM(E9:E32)</f>
        <v>0</v>
      </c>
      <c r="F33" s="73">
        <f>SUM(F9:F32)</f>
        <v>0</v>
      </c>
      <c r="G33" s="74">
        <f>SUM(G9:G32)</f>
        <v>0</v>
      </c>
      <c r="H33" s="34"/>
    </row>
    <row r="34" spans="1:8">
      <c r="A34" s="2"/>
      <c r="B34" s="2"/>
      <c r="C34" s="2"/>
      <c r="D34" s="2"/>
      <c r="E34" s="2"/>
      <c r="F34" s="2"/>
      <c r="G34" s="2"/>
    </row>
    <row r="35" spans="1:8">
      <c r="A35" s="119" t="s">
        <v>171</v>
      </c>
      <c r="B35" s="126"/>
      <c r="C35" s="126"/>
      <c r="D35" s="126"/>
      <c r="E35" s="126"/>
      <c r="F35" s="126"/>
      <c r="G35" s="126"/>
    </row>
    <row r="36" spans="1:8">
      <c r="A36" s="126"/>
      <c r="B36" s="126"/>
      <c r="C36" s="126"/>
      <c r="D36" s="126"/>
      <c r="E36" s="126"/>
      <c r="F36" s="126"/>
      <c r="G36" s="126"/>
    </row>
    <row r="37" spans="1:8">
      <c r="A37" s="126"/>
      <c r="B37" s="126"/>
      <c r="C37" s="126"/>
      <c r="D37" s="126"/>
      <c r="E37" s="126"/>
      <c r="F37" s="126"/>
      <c r="G37" s="126"/>
    </row>
    <row r="38" spans="1:8">
      <c r="A38" s="126"/>
      <c r="B38" s="126"/>
      <c r="C38" s="126"/>
      <c r="D38" s="126"/>
      <c r="E38" s="126"/>
      <c r="F38" s="126"/>
      <c r="G38" s="126"/>
    </row>
    <row r="39" spans="1:8">
      <c r="A39" s="126"/>
      <c r="B39" s="126"/>
      <c r="C39" s="126"/>
      <c r="D39" s="126"/>
      <c r="E39" s="126"/>
      <c r="F39" s="126"/>
      <c r="G39" s="126"/>
    </row>
    <row r="40" spans="1:8">
      <c r="A40" s="126"/>
      <c r="B40" s="126"/>
      <c r="C40" s="126"/>
      <c r="D40" s="126"/>
      <c r="E40" s="126"/>
      <c r="F40" s="126"/>
      <c r="G40" s="126"/>
    </row>
    <row r="41" spans="1:8" ht="117" customHeight="1">
      <c r="A41" s="126"/>
      <c r="B41" s="126"/>
      <c r="C41" s="126"/>
      <c r="D41" s="126"/>
      <c r="E41" s="126"/>
      <c r="F41" s="126"/>
      <c r="G41" s="126"/>
    </row>
    <row r="42" spans="1:8">
      <c r="A42" s="2"/>
      <c r="B42" s="2"/>
      <c r="C42" s="2"/>
      <c r="D42" s="2"/>
      <c r="E42" s="2"/>
      <c r="F42" s="2"/>
      <c r="G42" s="2"/>
    </row>
    <row r="43" spans="1:8">
      <c r="A43" s="2" t="s">
        <v>173</v>
      </c>
      <c r="B43" s="2"/>
      <c r="C43" s="2"/>
      <c r="D43" s="2"/>
      <c r="E43" s="2"/>
      <c r="F43" s="2"/>
      <c r="G43" s="2"/>
    </row>
    <row r="44" spans="1:8">
      <c r="A44" s="2"/>
      <c r="B44" s="2"/>
      <c r="C44" s="2"/>
      <c r="D44" s="2"/>
      <c r="E44" s="2"/>
      <c r="F44" s="2"/>
      <c r="G44" s="2"/>
    </row>
  </sheetData>
  <sheetProtection sheet="1" objects="1" scenarios="1"/>
  <protectedRanges>
    <protectedRange sqref="D9:D32" name="cena jednostkowa"/>
  </protectedRanges>
  <sortState ref="B8:M32">
    <sortCondition ref="B8"/>
  </sortState>
  <mergeCells count="7">
    <mergeCell ref="B1:C1"/>
    <mergeCell ref="A35:G41"/>
    <mergeCell ref="B2:C2"/>
    <mergeCell ref="A3:G3"/>
    <mergeCell ref="A4:G5"/>
    <mergeCell ref="A6:G6"/>
    <mergeCell ref="A33:D33"/>
  </mergeCells>
  <pageMargins left="0" right="0" top="0" bottom="0" header="0" footer="0"/>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dimension ref="A1:N192"/>
  <sheetViews>
    <sheetView topLeftCell="A7" zoomScale="120" zoomScaleNormal="120" workbookViewId="0">
      <selection activeCell="F12" sqref="F12"/>
    </sheetView>
  </sheetViews>
  <sheetFormatPr defaultColWidth="11.42578125" defaultRowHeight="15"/>
  <cols>
    <col min="1" max="1" width="5" customWidth="1"/>
    <col min="2" max="2" width="30.5703125" customWidth="1"/>
    <col min="3" max="3" width="5.28515625" customWidth="1"/>
    <col min="4" max="4" width="6.140625" customWidth="1"/>
    <col min="5" max="5" width="7.42578125" customWidth="1"/>
    <col min="6" max="6" width="10" customWidth="1"/>
    <col min="7" max="7" width="5.7109375" customWidth="1"/>
    <col min="8" max="8" width="9" customWidth="1"/>
    <col min="9" max="9" width="10.140625" customWidth="1"/>
    <col min="10" max="10" width="4.7109375" customWidth="1"/>
    <col min="11" max="11" width="5.28515625" customWidth="1"/>
    <col min="12" max="12" width="6.7109375" customWidth="1"/>
    <col min="13" max="13" width="7.5703125" customWidth="1"/>
    <col min="14" max="14" width="7.140625" customWidth="1"/>
    <col min="15" max="15" width="4.28515625" customWidth="1"/>
    <col min="16" max="16" width="5.28515625" customWidth="1"/>
    <col min="17" max="17" width="6.140625" customWidth="1"/>
    <col min="18" max="18" width="7.42578125" customWidth="1"/>
    <col min="19" max="19" width="10" customWidth="1"/>
    <col min="20" max="20" width="5.7109375" customWidth="1"/>
    <col min="21" max="21" width="9" customWidth="1"/>
    <col min="22" max="22" width="13.5703125" customWidth="1"/>
  </cols>
  <sheetData>
    <row r="1" spans="1:10" ht="27" customHeight="1">
      <c r="A1" s="109"/>
      <c r="B1" s="120" t="s">
        <v>554</v>
      </c>
      <c r="C1" s="120"/>
      <c r="D1" s="109"/>
      <c r="E1" s="109"/>
      <c r="F1" s="109"/>
      <c r="G1" s="109"/>
      <c r="H1" s="109"/>
      <c r="I1" s="106" t="s">
        <v>215</v>
      </c>
      <c r="J1" s="109"/>
    </row>
    <row r="2" spans="1:10" ht="76.5" customHeight="1">
      <c r="A2" s="125" t="s">
        <v>214</v>
      </c>
      <c r="B2" s="125"/>
      <c r="C2" s="2"/>
      <c r="D2" s="2"/>
      <c r="E2" s="2"/>
      <c r="F2" s="2"/>
      <c r="G2" s="2"/>
      <c r="H2" s="2"/>
      <c r="I2" s="2"/>
    </row>
    <row r="3" spans="1:10">
      <c r="A3" s="40"/>
      <c r="B3" s="40"/>
      <c r="C3" s="40"/>
      <c r="D3" s="40"/>
      <c r="E3" s="40"/>
      <c r="F3" s="40"/>
      <c r="G3" s="40"/>
      <c r="H3" s="40"/>
      <c r="I3" s="40"/>
    </row>
    <row r="4" spans="1:10" ht="27.75" customHeight="1">
      <c r="A4" s="141" t="s">
        <v>167</v>
      </c>
      <c r="B4" s="141"/>
      <c r="C4" s="141"/>
      <c r="D4" s="141"/>
      <c r="E4" s="141"/>
      <c r="F4" s="141"/>
      <c r="G4" s="141"/>
      <c r="H4" s="141"/>
      <c r="I4" s="141"/>
    </row>
    <row r="5" spans="1:10" ht="14.25" customHeight="1">
      <c r="A5" s="142" t="s">
        <v>218</v>
      </c>
      <c r="B5" s="142"/>
      <c r="C5" s="142"/>
      <c r="D5" s="142"/>
      <c r="E5" s="142"/>
      <c r="F5" s="142"/>
      <c r="G5" s="142"/>
      <c r="H5" s="142"/>
      <c r="I5" s="142"/>
    </row>
    <row r="6" spans="1:10" ht="19.5" customHeight="1">
      <c r="A6" s="142"/>
      <c r="B6" s="142"/>
      <c r="C6" s="142"/>
      <c r="D6" s="142"/>
      <c r="E6" s="142"/>
      <c r="F6" s="142"/>
      <c r="G6" s="142"/>
      <c r="H6" s="142"/>
      <c r="I6" s="142"/>
    </row>
    <row r="7" spans="1:10" ht="30.75" customHeight="1">
      <c r="A7" s="143" t="s">
        <v>46</v>
      </c>
      <c r="B7" s="143"/>
      <c r="C7" s="143"/>
      <c r="D7" s="143"/>
      <c r="E7" s="143"/>
      <c r="F7" s="143"/>
      <c r="G7" s="143"/>
      <c r="H7" s="143"/>
      <c r="I7" s="143"/>
    </row>
    <row r="8" spans="1:10" ht="48">
      <c r="A8" s="3" t="s">
        <v>0</v>
      </c>
      <c r="B8" s="3" t="s">
        <v>1</v>
      </c>
      <c r="C8" s="3" t="s">
        <v>12</v>
      </c>
      <c r="D8" s="3" t="s">
        <v>13</v>
      </c>
      <c r="E8" s="4" t="s">
        <v>3</v>
      </c>
      <c r="F8" s="3" t="s">
        <v>4</v>
      </c>
      <c r="G8" s="3" t="s">
        <v>14</v>
      </c>
      <c r="H8" s="3" t="s">
        <v>15</v>
      </c>
      <c r="I8" s="3" t="s">
        <v>5</v>
      </c>
    </row>
    <row r="9" spans="1:10">
      <c r="A9" s="5" t="s">
        <v>6</v>
      </c>
      <c r="B9" s="5" t="s">
        <v>7</v>
      </c>
      <c r="C9" s="5" t="s">
        <v>8</v>
      </c>
      <c r="D9" s="5" t="s">
        <v>16</v>
      </c>
      <c r="E9" s="5" t="s">
        <v>17</v>
      </c>
      <c r="F9" s="5" t="s">
        <v>18</v>
      </c>
      <c r="G9" s="5" t="s">
        <v>19</v>
      </c>
      <c r="H9" s="5" t="s">
        <v>20</v>
      </c>
      <c r="I9" s="5" t="s">
        <v>21</v>
      </c>
      <c r="J9" s="34"/>
    </row>
    <row r="10" spans="1:10">
      <c r="A10" s="8" t="s">
        <v>6</v>
      </c>
      <c r="B10" s="43" t="s">
        <v>47</v>
      </c>
      <c r="C10" s="8" t="s">
        <v>23</v>
      </c>
      <c r="D10" s="107">
        <v>60</v>
      </c>
      <c r="E10" s="64"/>
      <c r="F10" s="61">
        <f t="shared" ref="F10:F72" si="0">D10*E10</f>
        <v>0</v>
      </c>
      <c r="G10" s="44">
        <v>8</v>
      </c>
      <c r="H10" s="61">
        <f t="shared" ref="H10:H72" si="1">F10*G10/100</f>
        <v>0</v>
      </c>
      <c r="I10" s="61">
        <f t="shared" ref="I10:I72" si="2">F10+H10</f>
        <v>0</v>
      </c>
      <c r="J10" s="34"/>
    </row>
    <row r="11" spans="1:10">
      <c r="A11" s="8" t="s">
        <v>7</v>
      </c>
      <c r="B11" s="43" t="s">
        <v>48</v>
      </c>
      <c r="C11" s="8" t="s">
        <v>25</v>
      </c>
      <c r="D11" s="107">
        <v>30</v>
      </c>
      <c r="E11" s="64"/>
      <c r="F11" s="61">
        <f t="shared" si="0"/>
        <v>0</v>
      </c>
      <c r="G11" s="44">
        <v>23</v>
      </c>
      <c r="H11" s="61">
        <f t="shared" si="1"/>
        <v>0</v>
      </c>
      <c r="I11" s="61">
        <f t="shared" si="2"/>
        <v>0</v>
      </c>
      <c r="J11" s="34"/>
    </row>
    <row r="12" spans="1:10">
      <c r="A12" s="8" t="s">
        <v>8</v>
      </c>
      <c r="B12" s="43" t="s">
        <v>49</v>
      </c>
      <c r="C12" s="8" t="s">
        <v>25</v>
      </c>
      <c r="D12" s="107">
        <v>25</v>
      </c>
      <c r="E12" s="64"/>
      <c r="F12" s="61">
        <f t="shared" si="0"/>
        <v>0</v>
      </c>
      <c r="G12" s="44">
        <v>8</v>
      </c>
      <c r="H12" s="61">
        <f t="shared" si="1"/>
        <v>0</v>
      </c>
      <c r="I12" s="61">
        <f t="shared" si="2"/>
        <v>0</v>
      </c>
      <c r="J12" s="34"/>
    </row>
    <row r="13" spans="1:10" ht="28.5" customHeight="1">
      <c r="A13" s="8" t="s">
        <v>16</v>
      </c>
      <c r="B13" s="43" t="s">
        <v>279</v>
      </c>
      <c r="C13" s="8" t="s">
        <v>25</v>
      </c>
      <c r="D13" s="107">
        <v>30</v>
      </c>
      <c r="E13" s="64"/>
      <c r="F13" s="61">
        <f t="shared" si="0"/>
        <v>0</v>
      </c>
      <c r="G13" s="47">
        <v>8</v>
      </c>
      <c r="H13" s="61">
        <f t="shared" si="1"/>
        <v>0</v>
      </c>
      <c r="I13" s="61">
        <f t="shared" si="2"/>
        <v>0</v>
      </c>
      <c r="J13" s="34"/>
    </row>
    <row r="14" spans="1:10">
      <c r="A14" s="8" t="s">
        <v>17</v>
      </c>
      <c r="B14" s="45" t="s">
        <v>278</v>
      </c>
      <c r="C14" s="48" t="s">
        <v>25</v>
      </c>
      <c r="D14" s="107">
        <v>60</v>
      </c>
      <c r="E14" s="64"/>
      <c r="F14" s="61">
        <f t="shared" si="0"/>
        <v>0</v>
      </c>
      <c r="G14" s="44">
        <v>8</v>
      </c>
      <c r="H14" s="61">
        <f t="shared" si="1"/>
        <v>0</v>
      </c>
      <c r="I14" s="61">
        <f t="shared" si="2"/>
        <v>0</v>
      </c>
      <c r="J14" s="34"/>
    </row>
    <row r="15" spans="1:10">
      <c r="A15" s="8" t="s">
        <v>18</v>
      </c>
      <c r="B15" s="45" t="s">
        <v>53</v>
      </c>
      <c r="C15" s="48" t="s">
        <v>22</v>
      </c>
      <c r="D15" s="107">
        <v>1</v>
      </c>
      <c r="E15" s="64"/>
      <c r="F15" s="61">
        <f t="shared" si="0"/>
        <v>0</v>
      </c>
      <c r="G15" s="44">
        <v>23</v>
      </c>
      <c r="H15" s="61">
        <f t="shared" si="1"/>
        <v>0</v>
      </c>
      <c r="I15" s="61">
        <f t="shared" si="2"/>
        <v>0</v>
      </c>
      <c r="J15" s="34"/>
    </row>
    <row r="16" spans="1:10" ht="25.5">
      <c r="A16" s="8" t="s">
        <v>19</v>
      </c>
      <c r="B16" s="45" t="s">
        <v>55</v>
      </c>
      <c r="C16" s="48" t="s">
        <v>22</v>
      </c>
      <c r="D16" s="107">
        <v>1</v>
      </c>
      <c r="E16" s="64"/>
      <c r="F16" s="61">
        <f t="shared" si="0"/>
        <v>0</v>
      </c>
      <c r="G16" s="44">
        <v>23</v>
      </c>
      <c r="H16" s="61">
        <f t="shared" si="1"/>
        <v>0</v>
      </c>
      <c r="I16" s="61">
        <f t="shared" si="2"/>
        <v>0</v>
      </c>
      <c r="J16" s="34"/>
    </row>
    <row r="17" spans="1:10" ht="25.5">
      <c r="A17" s="8" t="s">
        <v>20</v>
      </c>
      <c r="B17" s="45" t="s">
        <v>58</v>
      </c>
      <c r="C17" s="48" t="s">
        <v>22</v>
      </c>
      <c r="D17" s="107">
        <v>1</v>
      </c>
      <c r="E17" s="64"/>
      <c r="F17" s="61">
        <f t="shared" si="0"/>
        <v>0</v>
      </c>
      <c r="G17" s="44">
        <v>23</v>
      </c>
      <c r="H17" s="61">
        <f t="shared" si="1"/>
        <v>0</v>
      </c>
      <c r="I17" s="61">
        <f t="shared" si="2"/>
        <v>0</v>
      </c>
      <c r="J17" s="34"/>
    </row>
    <row r="18" spans="1:10">
      <c r="A18" s="8" t="s">
        <v>21</v>
      </c>
      <c r="B18" s="45" t="s">
        <v>62</v>
      </c>
      <c r="C18" s="48" t="s">
        <v>22</v>
      </c>
      <c r="D18" s="107">
        <v>500</v>
      </c>
      <c r="E18" s="64"/>
      <c r="F18" s="61">
        <f t="shared" si="0"/>
        <v>0</v>
      </c>
      <c r="G18" s="44">
        <v>8</v>
      </c>
      <c r="H18" s="61">
        <f t="shared" si="1"/>
        <v>0</v>
      </c>
      <c r="I18" s="61">
        <f t="shared" si="2"/>
        <v>0</v>
      </c>
      <c r="J18" s="34"/>
    </row>
    <row r="19" spans="1:10">
      <c r="A19" s="8" t="s">
        <v>50</v>
      </c>
      <c r="B19" s="45" t="s">
        <v>291</v>
      </c>
      <c r="C19" s="48" t="s">
        <v>22</v>
      </c>
      <c r="D19" s="107">
        <v>20</v>
      </c>
      <c r="E19" s="64"/>
      <c r="F19" s="61">
        <f t="shared" si="0"/>
        <v>0</v>
      </c>
      <c r="G19" s="44">
        <v>8</v>
      </c>
      <c r="H19" s="61">
        <f t="shared" si="1"/>
        <v>0</v>
      </c>
      <c r="I19" s="61">
        <f t="shared" si="2"/>
        <v>0</v>
      </c>
      <c r="J19" s="34"/>
    </row>
    <row r="20" spans="1:10">
      <c r="A20" s="8" t="s">
        <v>51</v>
      </c>
      <c r="B20" s="19" t="s">
        <v>288</v>
      </c>
      <c r="C20" s="48" t="s">
        <v>25</v>
      </c>
      <c r="D20" s="13">
        <v>20</v>
      </c>
      <c r="E20" s="91"/>
      <c r="F20" s="61">
        <f t="shared" si="0"/>
        <v>0</v>
      </c>
      <c r="G20" s="44">
        <v>23</v>
      </c>
      <c r="H20" s="61">
        <f t="shared" si="1"/>
        <v>0</v>
      </c>
      <c r="I20" s="61">
        <f t="shared" si="2"/>
        <v>0</v>
      </c>
      <c r="J20" s="85"/>
    </row>
    <row r="21" spans="1:10">
      <c r="A21" s="8" t="s">
        <v>52</v>
      </c>
      <c r="B21" s="19" t="s">
        <v>494</v>
      </c>
      <c r="C21" s="48" t="s">
        <v>25</v>
      </c>
      <c r="D21" s="13">
        <v>10</v>
      </c>
      <c r="E21" s="91"/>
      <c r="F21" s="61">
        <f t="shared" si="0"/>
        <v>0</v>
      </c>
      <c r="G21" s="44">
        <v>23</v>
      </c>
      <c r="H21" s="61">
        <f t="shared" si="1"/>
        <v>0</v>
      </c>
      <c r="I21" s="61">
        <f t="shared" si="2"/>
        <v>0</v>
      </c>
      <c r="J21" s="85"/>
    </row>
    <row r="22" spans="1:10">
      <c r="A22" s="8" t="s">
        <v>54</v>
      </c>
      <c r="B22" s="19" t="s">
        <v>66</v>
      </c>
      <c r="C22" s="48" t="s">
        <v>25</v>
      </c>
      <c r="D22" s="13">
        <v>10</v>
      </c>
      <c r="E22" s="91"/>
      <c r="F22" s="61">
        <f t="shared" si="0"/>
        <v>0</v>
      </c>
      <c r="G22" s="44">
        <v>23</v>
      </c>
      <c r="H22" s="61">
        <f t="shared" si="1"/>
        <v>0</v>
      </c>
      <c r="I22" s="61">
        <f t="shared" si="2"/>
        <v>0</v>
      </c>
      <c r="J22" s="85"/>
    </row>
    <row r="23" spans="1:10">
      <c r="A23" s="8" t="s">
        <v>56</v>
      </c>
      <c r="B23" s="19" t="s">
        <v>68</v>
      </c>
      <c r="C23" s="48" t="s">
        <v>25</v>
      </c>
      <c r="D23" s="13">
        <v>30</v>
      </c>
      <c r="E23" s="91"/>
      <c r="F23" s="61">
        <f t="shared" si="0"/>
        <v>0</v>
      </c>
      <c r="G23" s="47">
        <v>8</v>
      </c>
      <c r="H23" s="61">
        <f t="shared" si="1"/>
        <v>0</v>
      </c>
      <c r="I23" s="61">
        <f t="shared" si="2"/>
        <v>0</v>
      </c>
      <c r="J23" s="85"/>
    </row>
    <row r="24" spans="1:10" ht="108.75" customHeight="1">
      <c r="A24" s="8" t="s">
        <v>57</v>
      </c>
      <c r="B24" s="19" t="s">
        <v>552</v>
      </c>
      <c r="C24" s="48" t="s">
        <v>25</v>
      </c>
      <c r="D24" s="13">
        <v>300</v>
      </c>
      <c r="E24" s="91"/>
      <c r="F24" s="61">
        <f t="shared" si="0"/>
        <v>0</v>
      </c>
      <c r="G24" s="47">
        <v>8</v>
      </c>
      <c r="H24" s="61">
        <f t="shared" si="1"/>
        <v>0</v>
      </c>
      <c r="I24" s="61">
        <f t="shared" si="2"/>
        <v>0</v>
      </c>
      <c r="J24" s="85"/>
    </row>
    <row r="25" spans="1:10">
      <c r="A25" s="8" t="s">
        <v>59</v>
      </c>
      <c r="B25" s="19" t="s">
        <v>277</v>
      </c>
      <c r="C25" s="48" t="s">
        <v>25</v>
      </c>
      <c r="D25" s="13">
        <v>150</v>
      </c>
      <c r="E25" s="91"/>
      <c r="F25" s="61">
        <f t="shared" si="0"/>
        <v>0</v>
      </c>
      <c r="G25" s="44">
        <v>23</v>
      </c>
      <c r="H25" s="61">
        <f t="shared" si="1"/>
        <v>0</v>
      </c>
      <c r="I25" s="61">
        <f t="shared" si="2"/>
        <v>0</v>
      </c>
      <c r="J25" s="85"/>
    </row>
    <row r="26" spans="1:10">
      <c r="A26" s="8" t="s">
        <v>60</v>
      </c>
      <c r="B26" s="19" t="s">
        <v>72</v>
      </c>
      <c r="C26" s="49" t="s">
        <v>25</v>
      </c>
      <c r="D26" s="13">
        <v>10</v>
      </c>
      <c r="E26" s="91"/>
      <c r="F26" s="61">
        <f t="shared" si="0"/>
        <v>0</v>
      </c>
      <c r="G26" s="47">
        <v>8</v>
      </c>
      <c r="H26" s="61">
        <f t="shared" si="1"/>
        <v>0</v>
      </c>
      <c r="I26" s="61">
        <f t="shared" si="2"/>
        <v>0</v>
      </c>
      <c r="J26" s="85"/>
    </row>
    <row r="27" spans="1:10" ht="16.5" customHeight="1">
      <c r="A27" s="8" t="s">
        <v>61</v>
      </c>
      <c r="B27" s="19" t="s">
        <v>460</v>
      </c>
      <c r="C27" s="49" t="s">
        <v>25</v>
      </c>
      <c r="D27" s="13">
        <v>25</v>
      </c>
      <c r="E27" s="91"/>
      <c r="F27" s="61">
        <f t="shared" si="0"/>
        <v>0</v>
      </c>
      <c r="G27" s="47">
        <v>23</v>
      </c>
      <c r="H27" s="61">
        <f t="shared" si="1"/>
        <v>0</v>
      </c>
      <c r="I27" s="61">
        <f t="shared" si="2"/>
        <v>0</v>
      </c>
      <c r="J27" s="85"/>
    </row>
    <row r="28" spans="1:10">
      <c r="A28" s="8" t="s">
        <v>63</v>
      </c>
      <c r="B28" s="46" t="s">
        <v>74</v>
      </c>
      <c r="C28" s="48" t="s">
        <v>22</v>
      </c>
      <c r="D28" s="13">
        <v>1</v>
      </c>
      <c r="E28" s="91"/>
      <c r="F28" s="61">
        <f t="shared" si="0"/>
        <v>0</v>
      </c>
      <c r="G28" s="44">
        <v>23</v>
      </c>
      <c r="H28" s="61">
        <f t="shared" si="1"/>
        <v>0</v>
      </c>
      <c r="I28" s="61">
        <f t="shared" si="2"/>
        <v>0</v>
      </c>
      <c r="J28" s="85"/>
    </row>
    <row r="29" spans="1:10" ht="48" customHeight="1">
      <c r="A29" s="8" t="s">
        <v>64</v>
      </c>
      <c r="B29" s="46" t="s">
        <v>551</v>
      </c>
      <c r="C29" s="48" t="s">
        <v>25</v>
      </c>
      <c r="D29" s="13">
        <v>500</v>
      </c>
      <c r="E29" s="91"/>
      <c r="F29" s="61">
        <f t="shared" si="0"/>
        <v>0</v>
      </c>
      <c r="G29" s="44">
        <v>8</v>
      </c>
      <c r="H29" s="61">
        <f t="shared" si="1"/>
        <v>0</v>
      </c>
      <c r="I29" s="61">
        <f t="shared" si="2"/>
        <v>0</v>
      </c>
      <c r="J29" s="85"/>
    </row>
    <row r="30" spans="1:10" ht="19.5" customHeight="1">
      <c r="A30" s="8" t="s">
        <v>65</v>
      </c>
      <c r="B30" s="46" t="s">
        <v>77</v>
      </c>
      <c r="C30" s="48" t="s">
        <v>25</v>
      </c>
      <c r="D30" s="13">
        <v>30</v>
      </c>
      <c r="E30" s="91"/>
      <c r="F30" s="61">
        <f t="shared" si="0"/>
        <v>0</v>
      </c>
      <c r="G30" s="47">
        <v>8</v>
      </c>
      <c r="H30" s="61">
        <f t="shared" si="1"/>
        <v>0</v>
      </c>
      <c r="I30" s="61">
        <f t="shared" si="2"/>
        <v>0</v>
      </c>
      <c r="J30" s="85"/>
    </row>
    <row r="31" spans="1:10" ht="29.25" customHeight="1">
      <c r="A31" s="8" t="s">
        <v>67</v>
      </c>
      <c r="B31" s="46" t="s">
        <v>79</v>
      </c>
      <c r="C31" s="48" t="s">
        <v>25</v>
      </c>
      <c r="D31" s="13">
        <v>10</v>
      </c>
      <c r="E31" s="91"/>
      <c r="F31" s="61">
        <f t="shared" si="0"/>
        <v>0</v>
      </c>
      <c r="G31" s="44">
        <v>8</v>
      </c>
      <c r="H31" s="61">
        <f t="shared" si="1"/>
        <v>0</v>
      </c>
      <c r="I31" s="61">
        <f t="shared" si="2"/>
        <v>0</v>
      </c>
      <c r="J31" s="85"/>
    </row>
    <row r="32" spans="1:10" ht="29.25" customHeight="1">
      <c r="A32" s="8" t="s">
        <v>69</v>
      </c>
      <c r="B32" s="46" t="s">
        <v>226</v>
      </c>
      <c r="C32" s="48" t="s">
        <v>22</v>
      </c>
      <c r="D32" s="13">
        <v>10</v>
      </c>
      <c r="E32" s="91"/>
      <c r="F32" s="61">
        <f t="shared" si="0"/>
        <v>0</v>
      </c>
      <c r="G32" s="44">
        <v>5</v>
      </c>
      <c r="H32" s="61">
        <f t="shared" si="1"/>
        <v>0</v>
      </c>
      <c r="I32" s="61">
        <f t="shared" si="2"/>
        <v>0</v>
      </c>
      <c r="J32" s="85"/>
    </row>
    <row r="33" spans="1:10" ht="33.75" customHeight="1">
      <c r="A33" s="8" t="s">
        <v>70</v>
      </c>
      <c r="B33" s="46" t="s">
        <v>391</v>
      </c>
      <c r="C33" s="48" t="s">
        <v>25</v>
      </c>
      <c r="D33" s="13">
        <v>50</v>
      </c>
      <c r="E33" s="91"/>
      <c r="F33" s="61">
        <f t="shared" si="0"/>
        <v>0</v>
      </c>
      <c r="G33" s="44">
        <v>5</v>
      </c>
      <c r="H33" s="61">
        <f t="shared" si="1"/>
        <v>0</v>
      </c>
      <c r="I33" s="61">
        <f t="shared" si="2"/>
        <v>0</v>
      </c>
      <c r="J33" s="85"/>
    </row>
    <row r="34" spans="1:10">
      <c r="A34" s="8" t="s">
        <v>71</v>
      </c>
      <c r="B34" s="46" t="s">
        <v>87</v>
      </c>
      <c r="C34" s="48" t="s">
        <v>23</v>
      </c>
      <c r="D34" s="13">
        <v>10</v>
      </c>
      <c r="E34" s="91"/>
      <c r="F34" s="61">
        <f t="shared" si="0"/>
        <v>0</v>
      </c>
      <c r="G34" s="47">
        <v>23</v>
      </c>
      <c r="H34" s="61">
        <f t="shared" si="1"/>
        <v>0</v>
      </c>
      <c r="I34" s="61">
        <f t="shared" si="2"/>
        <v>0</v>
      </c>
      <c r="J34" s="85"/>
    </row>
    <row r="35" spans="1:10" ht="26.25">
      <c r="A35" s="8" t="s">
        <v>73</v>
      </c>
      <c r="B35" s="46" t="s">
        <v>91</v>
      </c>
      <c r="C35" s="48" t="s">
        <v>23</v>
      </c>
      <c r="D35" s="13">
        <v>60</v>
      </c>
      <c r="E35" s="91"/>
      <c r="F35" s="61">
        <f t="shared" si="0"/>
        <v>0</v>
      </c>
      <c r="G35" s="44">
        <v>8</v>
      </c>
      <c r="H35" s="61">
        <f t="shared" si="1"/>
        <v>0</v>
      </c>
      <c r="I35" s="61">
        <f t="shared" si="2"/>
        <v>0</v>
      </c>
      <c r="J35" s="85"/>
    </row>
    <row r="36" spans="1:10">
      <c r="A36" s="8" t="s">
        <v>75</v>
      </c>
      <c r="B36" s="46" t="s">
        <v>293</v>
      </c>
      <c r="C36" s="48" t="s">
        <v>25</v>
      </c>
      <c r="D36" s="13">
        <v>50</v>
      </c>
      <c r="E36" s="91"/>
      <c r="F36" s="61">
        <f t="shared" si="0"/>
        <v>0</v>
      </c>
      <c r="G36" s="44">
        <v>8</v>
      </c>
      <c r="H36" s="61">
        <f t="shared" si="1"/>
        <v>0</v>
      </c>
      <c r="I36" s="61">
        <f t="shared" si="2"/>
        <v>0</v>
      </c>
      <c r="J36" s="85"/>
    </row>
    <row r="37" spans="1:10">
      <c r="A37" s="8" t="s">
        <v>76</v>
      </c>
      <c r="B37" s="46" t="s">
        <v>292</v>
      </c>
      <c r="C37" s="48" t="s">
        <v>294</v>
      </c>
      <c r="D37" s="13">
        <v>15</v>
      </c>
      <c r="E37" s="91"/>
      <c r="F37" s="61">
        <f t="shared" si="0"/>
        <v>0</v>
      </c>
      <c r="G37" s="44">
        <v>23</v>
      </c>
      <c r="H37" s="61">
        <f t="shared" si="1"/>
        <v>0</v>
      </c>
      <c r="I37" s="61">
        <f t="shared" si="2"/>
        <v>0</v>
      </c>
      <c r="J37" s="85"/>
    </row>
    <row r="38" spans="1:10" ht="24" customHeight="1">
      <c r="A38" s="8" t="s">
        <v>78</v>
      </c>
      <c r="B38" s="46" t="s">
        <v>93</v>
      </c>
      <c r="C38" s="48" t="s">
        <v>25</v>
      </c>
      <c r="D38" s="13">
        <v>200</v>
      </c>
      <c r="E38" s="91"/>
      <c r="F38" s="61">
        <f t="shared" si="0"/>
        <v>0</v>
      </c>
      <c r="G38" s="44">
        <v>23</v>
      </c>
      <c r="H38" s="61">
        <f t="shared" si="1"/>
        <v>0</v>
      </c>
      <c r="I38" s="61">
        <f t="shared" si="2"/>
        <v>0</v>
      </c>
      <c r="J38" s="85"/>
    </row>
    <row r="39" spans="1:10" ht="16.5" customHeight="1">
      <c r="A39" s="8" t="s">
        <v>80</v>
      </c>
      <c r="B39" s="46" t="s">
        <v>495</v>
      </c>
      <c r="C39" s="48" t="s">
        <v>294</v>
      </c>
      <c r="D39" s="13">
        <v>50</v>
      </c>
      <c r="E39" s="91"/>
      <c r="F39" s="61">
        <f t="shared" si="0"/>
        <v>0</v>
      </c>
      <c r="G39" s="44">
        <v>23</v>
      </c>
      <c r="H39" s="61">
        <f t="shared" si="1"/>
        <v>0</v>
      </c>
      <c r="I39" s="61">
        <f t="shared" si="2"/>
        <v>0</v>
      </c>
      <c r="J39" s="85"/>
    </row>
    <row r="40" spans="1:10" ht="18.75" customHeight="1">
      <c r="A40" s="8" t="s">
        <v>81</v>
      </c>
      <c r="B40" s="46" t="s">
        <v>464</v>
      </c>
      <c r="C40" s="48" t="s">
        <v>25</v>
      </c>
      <c r="D40" s="13">
        <v>10</v>
      </c>
      <c r="E40" s="91"/>
      <c r="F40" s="61">
        <f t="shared" si="0"/>
        <v>0</v>
      </c>
      <c r="G40" s="44">
        <v>23</v>
      </c>
      <c r="H40" s="61">
        <f t="shared" si="1"/>
        <v>0</v>
      </c>
      <c r="I40" s="61">
        <f t="shared" si="2"/>
        <v>0</v>
      </c>
      <c r="J40" s="85"/>
    </row>
    <row r="41" spans="1:10" ht="21" customHeight="1">
      <c r="A41" s="8" t="s">
        <v>82</v>
      </c>
      <c r="B41" s="46" t="s">
        <v>462</v>
      </c>
      <c r="C41" s="48" t="s">
        <v>25</v>
      </c>
      <c r="D41" s="13">
        <v>10</v>
      </c>
      <c r="E41" s="91"/>
      <c r="F41" s="61">
        <f t="shared" si="0"/>
        <v>0</v>
      </c>
      <c r="G41" s="44">
        <v>5</v>
      </c>
      <c r="H41" s="61">
        <f t="shared" si="1"/>
        <v>0</v>
      </c>
      <c r="I41" s="61">
        <f t="shared" si="2"/>
        <v>0</v>
      </c>
      <c r="J41" s="85"/>
    </row>
    <row r="42" spans="1:10" ht="23.25" customHeight="1">
      <c r="A42" s="8" t="s">
        <v>83</v>
      </c>
      <c r="B42" s="46" t="s">
        <v>99</v>
      </c>
      <c r="C42" s="48" t="s">
        <v>25</v>
      </c>
      <c r="D42" s="13">
        <v>50</v>
      </c>
      <c r="E42" s="91"/>
      <c r="F42" s="61">
        <f t="shared" si="0"/>
        <v>0</v>
      </c>
      <c r="G42" s="44">
        <v>23</v>
      </c>
      <c r="H42" s="61">
        <f t="shared" si="1"/>
        <v>0</v>
      </c>
      <c r="I42" s="61">
        <f t="shared" si="2"/>
        <v>0</v>
      </c>
      <c r="J42" s="85"/>
    </row>
    <row r="43" spans="1:10" ht="18" customHeight="1">
      <c r="A43" s="8" t="s">
        <v>84</v>
      </c>
      <c r="B43" s="46" t="s">
        <v>295</v>
      </c>
      <c r="C43" s="48" t="s">
        <v>22</v>
      </c>
      <c r="D43" s="13">
        <v>100</v>
      </c>
      <c r="E43" s="91"/>
      <c r="F43" s="61">
        <f t="shared" si="0"/>
        <v>0</v>
      </c>
      <c r="G43" s="44">
        <v>5</v>
      </c>
      <c r="H43" s="61">
        <f t="shared" si="1"/>
        <v>0</v>
      </c>
      <c r="I43" s="61">
        <f t="shared" si="2"/>
        <v>0</v>
      </c>
      <c r="J43" s="85"/>
    </row>
    <row r="44" spans="1:10" ht="20.25" customHeight="1">
      <c r="A44" s="8" t="s">
        <v>85</v>
      </c>
      <c r="B44" s="46" t="s">
        <v>296</v>
      </c>
      <c r="C44" s="48" t="s">
        <v>22</v>
      </c>
      <c r="D44" s="13">
        <v>10</v>
      </c>
      <c r="E44" s="91"/>
      <c r="F44" s="61">
        <f t="shared" si="0"/>
        <v>0</v>
      </c>
      <c r="G44" s="44">
        <v>5</v>
      </c>
      <c r="H44" s="61">
        <f t="shared" si="1"/>
        <v>0</v>
      </c>
      <c r="I44" s="61">
        <f t="shared" si="2"/>
        <v>0</v>
      </c>
      <c r="J44" s="85"/>
    </row>
    <row r="45" spans="1:10" ht="26.25">
      <c r="A45" s="8" t="s">
        <v>86</v>
      </c>
      <c r="B45" s="46" t="s">
        <v>298</v>
      </c>
      <c r="C45" s="48" t="s">
        <v>22</v>
      </c>
      <c r="D45" s="13">
        <v>60</v>
      </c>
      <c r="E45" s="91"/>
      <c r="F45" s="61">
        <f t="shared" si="0"/>
        <v>0</v>
      </c>
      <c r="G45" s="44">
        <v>5</v>
      </c>
      <c r="H45" s="61">
        <f t="shared" si="1"/>
        <v>0</v>
      </c>
      <c r="I45" s="61">
        <f t="shared" si="2"/>
        <v>0</v>
      </c>
      <c r="J45" s="85"/>
    </row>
    <row r="46" spans="1:10" ht="24" customHeight="1">
      <c r="A46" s="8" t="s">
        <v>88</v>
      </c>
      <c r="B46" s="46" t="s">
        <v>105</v>
      </c>
      <c r="C46" s="48" t="s">
        <v>22</v>
      </c>
      <c r="D46" s="13">
        <v>8</v>
      </c>
      <c r="E46" s="91"/>
      <c r="F46" s="61">
        <f t="shared" si="0"/>
        <v>0</v>
      </c>
      <c r="G46" s="44">
        <v>5</v>
      </c>
      <c r="H46" s="61">
        <f t="shared" si="1"/>
        <v>0</v>
      </c>
      <c r="I46" s="61">
        <f t="shared" si="2"/>
        <v>0</v>
      </c>
      <c r="J46" s="85"/>
    </row>
    <row r="47" spans="1:10">
      <c r="A47" s="8" t="s">
        <v>89</v>
      </c>
      <c r="B47" s="46" t="s">
        <v>297</v>
      </c>
      <c r="C47" s="48" t="s">
        <v>22</v>
      </c>
      <c r="D47" s="13">
        <v>10</v>
      </c>
      <c r="E47" s="91"/>
      <c r="F47" s="61">
        <f t="shared" si="0"/>
        <v>0</v>
      </c>
      <c r="G47" s="44">
        <v>5</v>
      </c>
      <c r="H47" s="61">
        <f t="shared" si="1"/>
        <v>0</v>
      </c>
      <c r="I47" s="61">
        <f t="shared" si="2"/>
        <v>0</v>
      </c>
      <c r="J47" s="85"/>
    </row>
    <row r="48" spans="1:10" ht="21" customHeight="1">
      <c r="A48" s="8" t="s">
        <v>90</v>
      </c>
      <c r="B48" s="46" t="s">
        <v>227</v>
      </c>
      <c r="C48" s="48" t="s">
        <v>25</v>
      </c>
      <c r="D48" s="13">
        <v>8</v>
      </c>
      <c r="E48" s="91"/>
      <c r="F48" s="61">
        <f t="shared" si="0"/>
        <v>0</v>
      </c>
      <c r="G48" s="44">
        <v>23</v>
      </c>
      <c r="H48" s="61">
        <f t="shared" si="1"/>
        <v>0</v>
      </c>
      <c r="I48" s="61">
        <f t="shared" si="2"/>
        <v>0</v>
      </c>
      <c r="J48" s="85"/>
    </row>
    <row r="49" spans="1:10" ht="34.5" customHeight="1">
      <c r="A49" s="8" t="s">
        <v>444</v>
      </c>
      <c r="B49" s="46" t="s">
        <v>208</v>
      </c>
      <c r="C49" s="48" t="s">
        <v>25</v>
      </c>
      <c r="D49" s="13">
        <v>40</v>
      </c>
      <c r="E49" s="91"/>
      <c r="F49" s="61">
        <f t="shared" si="0"/>
        <v>0</v>
      </c>
      <c r="G49" s="44">
        <v>8</v>
      </c>
      <c r="H49" s="61">
        <f t="shared" si="1"/>
        <v>0</v>
      </c>
      <c r="I49" s="61">
        <f t="shared" si="2"/>
        <v>0</v>
      </c>
      <c r="J49" s="85"/>
    </row>
    <row r="50" spans="1:10" ht="33" customHeight="1">
      <c r="A50" s="8" t="s">
        <v>445</v>
      </c>
      <c r="B50" s="46" t="s">
        <v>259</v>
      </c>
      <c r="C50" s="48" t="s">
        <v>25</v>
      </c>
      <c r="D50" s="13">
        <v>310</v>
      </c>
      <c r="E50" s="91"/>
      <c r="F50" s="61">
        <f t="shared" si="0"/>
        <v>0</v>
      </c>
      <c r="G50" s="44">
        <v>8</v>
      </c>
      <c r="H50" s="61">
        <f t="shared" si="1"/>
        <v>0</v>
      </c>
      <c r="I50" s="61">
        <f t="shared" si="2"/>
        <v>0</v>
      </c>
      <c r="J50" s="85"/>
    </row>
    <row r="51" spans="1:10">
      <c r="A51" s="8" t="s">
        <v>92</v>
      </c>
      <c r="B51" s="46" t="s">
        <v>463</v>
      </c>
      <c r="C51" s="48" t="s">
        <v>25</v>
      </c>
      <c r="D51" s="13">
        <v>25</v>
      </c>
      <c r="E51" s="91"/>
      <c r="F51" s="61">
        <f t="shared" si="0"/>
        <v>0</v>
      </c>
      <c r="G51" s="44">
        <v>23</v>
      </c>
      <c r="H51" s="61">
        <f t="shared" si="1"/>
        <v>0</v>
      </c>
      <c r="I51" s="61">
        <f t="shared" si="2"/>
        <v>0</v>
      </c>
      <c r="J51" s="85"/>
    </row>
    <row r="52" spans="1:10">
      <c r="A52" s="8" t="s">
        <v>94</v>
      </c>
      <c r="B52" s="46" t="s">
        <v>428</v>
      </c>
      <c r="C52" s="48" t="s">
        <v>25</v>
      </c>
      <c r="D52" s="13">
        <v>40</v>
      </c>
      <c r="E52" s="91"/>
      <c r="F52" s="61">
        <f t="shared" si="0"/>
        <v>0</v>
      </c>
      <c r="G52" s="44">
        <v>23</v>
      </c>
      <c r="H52" s="61">
        <f t="shared" si="1"/>
        <v>0</v>
      </c>
      <c r="I52" s="61">
        <f t="shared" si="2"/>
        <v>0</v>
      </c>
      <c r="J52" s="85"/>
    </row>
    <row r="53" spans="1:10">
      <c r="A53" s="8" t="s">
        <v>95</v>
      </c>
      <c r="B53" s="46" t="s">
        <v>465</v>
      </c>
      <c r="C53" s="48" t="s">
        <v>25</v>
      </c>
      <c r="D53" s="13">
        <v>25</v>
      </c>
      <c r="E53" s="91"/>
      <c r="F53" s="61">
        <f t="shared" si="0"/>
        <v>0</v>
      </c>
      <c r="G53" s="44">
        <v>23</v>
      </c>
      <c r="H53" s="61">
        <f t="shared" si="1"/>
        <v>0</v>
      </c>
      <c r="I53" s="61">
        <f t="shared" si="2"/>
        <v>0</v>
      </c>
      <c r="J53" s="85"/>
    </row>
    <row r="54" spans="1:10">
      <c r="A54" s="8" t="s">
        <v>96</v>
      </c>
      <c r="B54" s="46" t="s">
        <v>115</v>
      </c>
      <c r="C54" s="48" t="s">
        <v>25</v>
      </c>
      <c r="D54" s="13">
        <v>60</v>
      </c>
      <c r="E54" s="91"/>
      <c r="F54" s="61">
        <f t="shared" si="0"/>
        <v>0</v>
      </c>
      <c r="G54" s="44">
        <v>8</v>
      </c>
      <c r="H54" s="61">
        <f t="shared" si="1"/>
        <v>0</v>
      </c>
      <c r="I54" s="61">
        <f t="shared" si="2"/>
        <v>0</v>
      </c>
      <c r="J54" s="85"/>
    </row>
    <row r="55" spans="1:10" ht="26.25">
      <c r="A55" s="8" t="s">
        <v>97</v>
      </c>
      <c r="B55" s="46" t="s">
        <v>260</v>
      </c>
      <c r="C55" s="48" t="s">
        <v>25</v>
      </c>
      <c r="D55" s="13">
        <v>100</v>
      </c>
      <c r="E55" s="91"/>
      <c r="F55" s="61">
        <f t="shared" si="0"/>
        <v>0</v>
      </c>
      <c r="G55" s="44">
        <v>8</v>
      </c>
      <c r="H55" s="61">
        <f t="shared" si="1"/>
        <v>0</v>
      </c>
      <c r="I55" s="61">
        <f t="shared" si="2"/>
        <v>0</v>
      </c>
      <c r="J55" s="85"/>
    </row>
    <row r="56" spans="1:10">
      <c r="A56" s="8" t="s">
        <v>98</v>
      </c>
      <c r="B56" s="46" t="s">
        <v>120</v>
      </c>
      <c r="C56" s="48" t="s">
        <v>25</v>
      </c>
      <c r="D56" s="13">
        <v>25</v>
      </c>
      <c r="E56" s="91"/>
      <c r="F56" s="61">
        <f t="shared" si="0"/>
        <v>0</v>
      </c>
      <c r="G56" s="44">
        <v>8</v>
      </c>
      <c r="H56" s="61">
        <f t="shared" si="1"/>
        <v>0</v>
      </c>
      <c r="I56" s="61">
        <f t="shared" si="2"/>
        <v>0</v>
      </c>
      <c r="J56" s="85"/>
    </row>
    <row r="57" spans="1:10" ht="21.75" customHeight="1">
      <c r="A57" s="8" t="s">
        <v>100</v>
      </c>
      <c r="B57" s="57" t="s">
        <v>126</v>
      </c>
      <c r="C57" s="48" t="s">
        <v>25</v>
      </c>
      <c r="D57" s="13">
        <v>130</v>
      </c>
      <c r="E57" s="91"/>
      <c r="F57" s="61">
        <f t="shared" si="0"/>
        <v>0</v>
      </c>
      <c r="G57" s="44">
        <v>8</v>
      </c>
      <c r="H57" s="61">
        <f t="shared" si="1"/>
        <v>0</v>
      </c>
      <c r="I57" s="61">
        <f t="shared" si="2"/>
        <v>0</v>
      </c>
      <c r="J57" s="85"/>
    </row>
    <row r="58" spans="1:10" ht="23.25" customHeight="1">
      <c r="A58" s="8" t="s">
        <v>101</v>
      </c>
      <c r="B58" s="36" t="s">
        <v>261</v>
      </c>
      <c r="C58" s="49" t="s">
        <v>25</v>
      </c>
      <c r="D58" s="13">
        <v>100</v>
      </c>
      <c r="E58" s="91"/>
      <c r="F58" s="64">
        <f t="shared" si="0"/>
        <v>0</v>
      </c>
      <c r="G58" s="47">
        <v>5</v>
      </c>
      <c r="H58" s="64">
        <f t="shared" si="1"/>
        <v>0</v>
      </c>
      <c r="I58" s="64">
        <f t="shared" si="2"/>
        <v>0</v>
      </c>
      <c r="J58" s="92"/>
    </row>
    <row r="59" spans="1:10">
      <c r="A59" s="8" t="s">
        <v>102</v>
      </c>
      <c r="B59" s="46" t="s">
        <v>461</v>
      </c>
      <c r="C59" s="48" t="s">
        <v>25</v>
      </c>
      <c r="D59" s="13">
        <v>30</v>
      </c>
      <c r="E59" s="91"/>
      <c r="F59" s="61">
        <f t="shared" si="0"/>
        <v>0</v>
      </c>
      <c r="G59" s="47">
        <v>23</v>
      </c>
      <c r="H59" s="61">
        <f t="shared" si="1"/>
        <v>0</v>
      </c>
      <c r="I59" s="61">
        <f t="shared" si="2"/>
        <v>0</v>
      </c>
      <c r="J59" s="85"/>
    </row>
    <row r="60" spans="1:10">
      <c r="A60" s="8" t="s">
        <v>103</v>
      </c>
      <c r="B60" s="46" t="s">
        <v>128</v>
      </c>
      <c r="C60" s="48" t="s">
        <v>25</v>
      </c>
      <c r="D60" s="13">
        <v>80</v>
      </c>
      <c r="E60" s="91"/>
      <c r="F60" s="61">
        <f t="shared" si="0"/>
        <v>0</v>
      </c>
      <c r="G60" s="44">
        <v>23</v>
      </c>
      <c r="H60" s="61">
        <f t="shared" si="1"/>
        <v>0</v>
      </c>
      <c r="I60" s="61">
        <f t="shared" si="2"/>
        <v>0</v>
      </c>
      <c r="J60" s="85"/>
    </row>
    <row r="61" spans="1:10">
      <c r="A61" s="8" t="s">
        <v>104</v>
      </c>
      <c r="B61" s="46" t="s">
        <v>130</v>
      </c>
      <c r="C61" s="48" t="s">
        <v>25</v>
      </c>
      <c r="D61" s="13">
        <v>40</v>
      </c>
      <c r="E61" s="91"/>
      <c r="F61" s="61">
        <f t="shared" si="0"/>
        <v>0</v>
      </c>
      <c r="G61" s="44">
        <v>23</v>
      </c>
      <c r="H61" s="61">
        <f t="shared" si="1"/>
        <v>0</v>
      </c>
      <c r="I61" s="61">
        <f t="shared" si="2"/>
        <v>0</v>
      </c>
      <c r="J61" s="85"/>
    </row>
    <row r="62" spans="1:10">
      <c r="A62" s="8" t="s">
        <v>106</v>
      </c>
      <c r="B62" s="46" t="s">
        <v>132</v>
      </c>
      <c r="C62" s="48" t="s">
        <v>25</v>
      </c>
      <c r="D62" s="13">
        <v>100</v>
      </c>
      <c r="E62" s="91"/>
      <c r="F62" s="61">
        <f t="shared" si="0"/>
        <v>0</v>
      </c>
      <c r="G62" s="76">
        <v>23</v>
      </c>
      <c r="H62" s="61">
        <f t="shared" si="1"/>
        <v>0</v>
      </c>
      <c r="I62" s="61">
        <f t="shared" si="2"/>
        <v>0</v>
      </c>
      <c r="J62" s="85"/>
    </row>
    <row r="63" spans="1:10">
      <c r="A63" s="8" t="s">
        <v>107</v>
      </c>
      <c r="B63" s="46" t="s">
        <v>289</v>
      </c>
      <c r="C63" s="48" t="s">
        <v>25</v>
      </c>
      <c r="D63" s="13">
        <v>100</v>
      </c>
      <c r="E63" s="91"/>
      <c r="F63" s="61">
        <f t="shared" si="0"/>
        <v>0</v>
      </c>
      <c r="G63" s="44">
        <v>8</v>
      </c>
      <c r="H63" s="61">
        <f t="shared" si="1"/>
        <v>0</v>
      </c>
      <c r="I63" s="61">
        <f t="shared" si="2"/>
        <v>0</v>
      </c>
      <c r="J63" s="85"/>
    </row>
    <row r="64" spans="1:10" ht="71.25" customHeight="1">
      <c r="A64" s="8" t="s">
        <v>108</v>
      </c>
      <c r="B64" s="36" t="s">
        <v>471</v>
      </c>
      <c r="C64" s="48" t="s">
        <v>25</v>
      </c>
      <c r="D64" s="13">
        <v>140</v>
      </c>
      <c r="E64" s="91"/>
      <c r="F64" s="61">
        <f t="shared" si="0"/>
        <v>0</v>
      </c>
      <c r="G64" s="44">
        <v>8</v>
      </c>
      <c r="H64" s="61">
        <f t="shared" si="1"/>
        <v>0</v>
      </c>
      <c r="I64" s="61">
        <f t="shared" si="2"/>
        <v>0</v>
      </c>
      <c r="J64" s="85"/>
    </row>
    <row r="65" spans="1:10" ht="45.75" customHeight="1">
      <c r="A65" s="8" t="s">
        <v>109</v>
      </c>
      <c r="B65" s="36" t="s">
        <v>301</v>
      </c>
      <c r="C65" s="49" t="s">
        <v>22</v>
      </c>
      <c r="D65" s="13">
        <v>10</v>
      </c>
      <c r="E65" s="91"/>
      <c r="F65" s="61">
        <f t="shared" si="0"/>
        <v>0</v>
      </c>
      <c r="G65" s="47">
        <v>5</v>
      </c>
      <c r="H65" s="61">
        <f t="shared" si="1"/>
        <v>0</v>
      </c>
      <c r="I65" s="61">
        <f t="shared" si="2"/>
        <v>0</v>
      </c>
      <c r="J65" s="85"/>
    </row>
    <row r="66" spans="1:10" ht="36" customHeight="1">
      <c r="A66" s="8" t="s">
        <v>110</v>
      </c>
      <c r="B66" s="46" t="s">
        <v>303</v>
      </c>
      <c r="C66" s="48" t="s">
        <v>22</v>
      </c>
      <c r="D66" s="13">
        <v>50</v>
      </c>
      <c r="E66" s="91"/>
      <c r="F66" s="61">
        <f t="shared" si="0"/>
        <v>0</v>
      </c>
      <c r="G66" s="44">
        <v>5</v>
      </c>
      <c r="H66" s="61">
        <f t="shared" si="1"/>
        <v>0</v>
      </c>
      <c r="I66" s="61">
        <f t="shared" si="2"/>
        <v>0</v>
      </c>
      <c r="J66" s="85"/>
    </row>
    <row r="67" spans="1:10" ht="34.5" customHeight="1">
      <c r="A67" s="8" t="s">
        <v>111</v>
      </c>
      <c r="B67" s="46" t="s">
        <v>300</v>
      </c>
      <c r="C67" s="48" t="s">
        <v>22</v>
      </c>
      <c r="D67" s="13">
        <v>60</v>
      </c>
      <c r="E67" s="91"/>
      <c r="F67" s="61">
        <f t="shared" si="0"/>
        <v>0</v>
      </c>
      <c r="G67" s="44">
        <v>5</v>
      </c>
      <c r="H67" s="61">
        <f t="shared" si="1"/>
        <v>0</v>
      </c>
      <c r="I67" s="61">
        <f t="shared" si="2"/>
        <v>0</v>
      </c>
      <c r="J67" s="85"/>
    </row>
    <row r="68" spans="1:10" ht="33.75" customHeight="1">
      <c r="A68" s="8" t="s">
        <v>112</v>
      </c>
      <c r="B68" s="36" t="s">
        <v>555</v>
      </c>
      <c r="C68" s="48" t="s">
        <v>22</v>
      </c>
      <c r="D68" s="13">
        <v>30</v>
      </c>
      <c r="E68" s="91"/>
      <c r="F68" s="61">
        <f t="shared" si="0"/>
        <v>0</v>
      </c>
      <c r="G68" s="44">
        <v>5</v>
      </c>
      <c r="H68" s="61">
        <f t="shared" si="1"/>
        <v>0</v>
      </c>
      <c r="I68" s="61">
        <f t="shared" si="2"/>
        <v>0</v>
      </c>
      <c r="J68" s="85"/>
    </row>
    <row r="69" spans="1:10" ht="43.5" customHeight="1">
      <c r="A69" s="8" t="s">
        <v>113</v>
      </c>
      <c r="B69" s="46" t="s">
        <v>302</v>
      </c>
      <c r="C69" s="48" t="s">
        <v>22</v>
      </c>
      <c r="D69" s="13">
        <v>250</v>
      </c>
      <c r="E69" s="91"/>
      <c r="F69" s="61">
        <f t="shared" si="0"/>
        <v>0</v>
      </c>
      <c r="G69" s="44">
        <v>5</v>
      </c>
      <c r="H69" s="61">
        <f t="shared" si="1"/>
        <v>0</v>
      </c>
      <c r="I69" s="61">
        <f t="shared" si="2"/>
        <v>0</v>
      </c>
      <c r="J69" s="85"/>
    </row>
    <row r="70" spans="1:10" ht="36.75" customHeight="1">
      <c r="A70" s="8" t="s">
        <v>114</v>
      </c>
      <c r="B70" s="46" t="s">
        <v>304</v>
      </c>
      <c r="C70" s="48" t="s">
        <v>22</v>
      </c>
      <c r="D70" s="13">
        <v>150</v>
      </c>
      <c r="E70" s="91"/>
      <c r="F70" s="61">
        <f t="shared" si="0"/>
        <v>0</v>
      </c>
      <c r="G70" s="44">
        <v>5</v>
      </c>
      <c r="H70" s="61">
        <f t="shared" si="1"/>
        <v>0</v>
      </c>
      <c r="I70" s="61">
        <f t="shared" si="2"/>
        <v>0</v>
      </c>
      <c r="J70" s="85"/>
    </row>
    <row r="71" spans="1:10" ht="19.5" customHeight="1">
      <c r="A71" s="8" t="s">
        <v>116</v>
      </c>
      <c r="B71" s="46" t="s">
        <v>305</v>
      </c>
      <c r="C71" s="48" t="s">
        <v>22</v>
      </c>
      <c r="D71" s="13">
        <v>10</v>
      </c>
      <c r="E71" s="91"/>
      <c r="F71" s="61">
        <f t="shared" si="0"/>
        <v>0</v>
      </c>
      <c r="G71" s="44">
        <v>5</v>
      </c>
      <c r="H71" s="61">
        <f t="shared" si="1"/>
        <v>0</v>
      </c>
      <c r="I71" s="61">
        <f t="shared" si="2"/>
        <v>0</v>
      </c>
      <c r="J71" s="85"/>
    </row>
    <row r="72" spans="1:10" ht="20.25" customHeight="1">
      <c r="A72" s="8" t="s">
        <v>117</v>
      </c>
      <c r="B72" s="46" t="s">
        <v>306</v>
      </c>
      <c r="C72" s="48" t="s">
        <v>22</v>
      </c>
      <c r="D72" s="13">
        <v>5</v>
      </c>
      <c r="E72" s="91"/>
      <c r="F72" s="61">
        <f t="shared" si="0"/>
        <v>0</v>
      </c>
      <c r="G72" s="44">
        <v>5</v>
      </c>
      <c r="H72" s="61">
        <f t="shared" si="1"/>
        <v>0</v>
      </c>
      <c r="I72" s="61">
        <f t="shared" si="2"/>
        <v>0</v>
      </c>
      <c r="J72" s="85"/>
    </row>
    <row r="73" spans="1:10" ht="34.5" customHeight="1">
      <c r="A73" s="8" t="s">
        <v>118</v>
      </c>
      <c r="B73" s="46" t="s">
        <v>307</v>
      </c>
      <c r="C73" s="48" t="s">
        <v>22</v>
      </c>
      <c r="D73" s="13">
        <v>150</v>
      </c>
      <c r="E73" s="91"/>
      <c r="F73" s="61">
        <f t="shared" ref="F73:F138" si="3">D73*E73</f>
        <v>0</v>
      </c>
      <c r="G73" s="44">
        <v>5</v>
      </c>
      <c r="H73" s="61">
        <f t="shared" ref="H73:H138" si="4">F73*G73/100</f>
        <v>0</v>
      </c>
      <c r="I73" s="61">
        <f t="shared" ref="I73:I138" si="5">F73+H73</f>
        <v>0</v>
      </c>
      <c r="J73" s="85"/>
    </row>
    <row r="74" spans="1:10" ht="21" customHeight="1">
      <c r="A74" s="8" t="s">
        <v>119</v>
      </c>
      <c r="B74" s="46" t="s">
        <v>135</v>
      </c>
      <c r="C74" s="48" t="s">
        <v>22</v>
      </c>
      <c r="D74" s="13">
        <v>5</v>
      </c>
      <c r="E74" s="91"/>
      <c r="F74" s="61">
        <f t="shared" si="3"/>
        <v>0</v>
      </c>
      <c r="G74" s="44">
        <v>8</v>
      </c>
      <c r="H74" s="61">
        <f t="shared" si="4"/>
        <v>0</v>
      </c>
      <c r="I74" s="61">
        <f t="shared" si="5"/>
        <v>0</v>
      </c>
      <c r="J74" s="85"/>
    </row>
    <row r="75" spans="1:10" ht="33" customHeight="1">
      <c r="A75" s="8" t="s">
        <v>121</v>
      </c>
      <c r="B75" s="46" t="s">
        <v>459</v>
      </c>
      <c r="C75" s="48" t="s">
        <v>22</v>
      </c>
      <c r="D75" s="13">
        <v>10</v>
      </c>
      <c r="E75" s="91"/>
      <c r="F75" s="61">
        <f t="shared" si="3"/>
        <v>0</v>
      </c>
      <c r="G75" s="44">
        <v>5</v>
      </c>
      <c r="H75" s="61">
        <f t="shared" si="4"/>
        <v>0</v>
      </c>
      <c r="I75" s="61">
        <f t="shared" si="5"/>
        <v>0</v>
      </c>
      <c r="J75" s="85"/>
    </row>
    <row r="76" spans="1:10" ht="30.75" customHeight="1">
      <c r="A76" s="8" t="s">
        <v>122</v>
      </c>
      <c r="B76" s="46" t="s">
        <v>262</v>
      </c>
      <c r="C76" s="48" t="s">
        <v>22</v>
      </c>
      <c r="D76" s="13">
        <v>10</v>
      </c>
      <c r="E76" s="91"/>
      <c r="F76" s="61">
        <f t="shared" si="3"/>
        <v>0</v>
      </c>
      <c r="G76" s="44">
        <v>5</v>
      </c>
      <c r="H76" s="61">
        <f t="shared" si="4"/>
        <v>0</v>
      </c>
      <c r="I76" s="61">
        <f t="shared" si="5"/>
        <v>0</v>
      </c>
      <c r="J76" s="85"/>
    </row>
    <row r="77" spans="1:10" ht="19.5" customHeight="1">
      <c r="A77" s="8" t="s">
        <v>123</v>
      </c>
      <c r="B77" s="46" t="s">
        <v>282</v>
      </c>
      <c r="C77" s="48" t="s">
        <v>25</v>
      </c>
      <c r="D77" s="13">
        <v>20</v>
      </c>
      <c r="E77" s="91"/>
      <c r="F77" s="61">
        <f t="shared" si="3"/>
        <v>0</v>
      </c>
      <c r="G77" s="44">
        <v>23</v>
      </c>
      <c r="H77" s="61">
        <f t="shared" si="4"/>
        <v>0</v>
      </c>
      <c r="I77" s="61">
        <f t="shared" si="5"/>
        <v>0</v>
      </c>
      <c r="J77" s="85"/>
    </row>
    <row r="78" spans="1:10" ht="20.25" customHeight="1">
      <c r="A78" s="8" t="s">
        <v>124</v>
      </c>
      <c r="B78" s="46" t="s">
        <v>136</v>
      </c>
      <c r="C78" s="48" t="s">
        <v>25</v>
      </c>
      <c r="D78" s="13">
        <v>40</v>
      </c>
      <c r="E78" s="91"/>
      <c r="F78" s="61">
        <f t="shared" si="3"/>
        <v>0</v>
      </c>
      <c r="G78" s="44">
        <v>23</v>
      </c>
      <c r="H78" s="61">
        <f t="shared" si="4"/>
        <v>0</v>
      </c>
      <c r="I78" s="61">
        <f t="shared" si="5"/>
        <v>0</v>
      </c>
      <c r="J78" s="85"/>
    </row>
    <row r="79" spans="1:10" ht="42.75" customHeight="1">
      <c r="A79" s="8" t="s">
        <v>125</v>
      </c>
      <c r="B79" s="46" t="s">
        <v>556</v>
      </c>
      <c r="C79" s="48" t="s">
        <v>25</v>
      </c>
      <c r="D79" s="13">
        <v>100</v>
      </c>
      <c r="E79" s="91"/>
      <c r="F79" s="61">
        <f t="shared" si="3"/>
        <v>0</v>
      </c>
      <c r="G79" s="44"/>
      <c r="H79" s="61">
        <f t="shared" ref="H79" si="6">F79*G79/100</f>
        <v>0</v>
      </c>
      <c r="I79" s="61">
        <f t="shared" ref="I79" si="7">F79+H79</f>
        <v>0</v>
      </c>
      <c r="J79" s="85"/>
    </row>
    <row r="80" spans="1:10" ht="26.25">
      <c r="A80" s="8" t="s">
        <v>127</v>
      </c>
      <c r="B80" s="46" t="s">
        <v>137</v>
      </c>
      <c r="C80" s="48" t="s">
        <v>25</v>
      </c>
      <c r="D80" s="13">
        <v>150</v>
      </c>
      <c r="E80" s="91"/>
      <c r="F80" s="61">
        <f t="shared" si="3"/>
        <v>0</v>
      </c>
      <c r="G80" s="44">
        <v>8</v>
      </c>
      <c r="H80" s="61">
        <f t="shared" si="4"/>
        <v>0</v>
      </c>
      <c r="I80" s="61">
        <f t="shared" si="5"/>
        <v>0</v>
      </c>
      <c r="J80" s="85"/>
    </row>
    <row r="81" spans="1:14" ht="24" customHeight="1">
      <c r="A81" s="8" t="s">
        <v>129</v>
      </c>
      <c r="B81" s="46" t="s">
        <v>283</v>
      </c>
      <c r="C81" s="48" t="s">
        <v>30</v>
      </c>
      <c r="D81" s="13">
        <v>3</v>
      </c>
      <c r="E81" s="91"/>
      <c r="F81" s="61">
        <f t="shared" si="3"/>
        <v>0</v>
      </c>
      <c r="G81" s="44">
        <v>5</v>
      </c>
      <c r="H81" s="61">
        <f t="shared" si="4"/>
        <v>0</v>
      </c>
      <c r="I81" s="61">
        <f t="shared" si="5"/>
        <v>0</v>
      </c>
      <c r="J81" s="85"/>
      <c r="N81" s="46"/>
    </row>
    <row r="82" spans="1:14" ht="45" customHeight="1">
      <c r="A82" s="8" t="s">
        <v>131</v>
      </c>
      <c r="B82" s="46" t="s">
        <v>209</v>
      </c>
      <c r="C82" s="48" t="s">
        <v>30</v>
      </c>
      <c r="D82" s="13">
        <v>200</v>
      </c>
      <c r="E82" s="91"/>
      <c r="F82" s="61">
        <f t="shared" si="3"/>
        <v>0</v>
      </c>
      <c r="G82" s="44">
        <v>5</v>
      </c>
      <c r="H82" s="61">
        <f t="shared" si="4"/>
        <v>0</v>
      </c>
      <c r="I82" s="61">
        <f t="shared" si="5"/>
        <v>0</v>
      </c>
      <c r="J82" s="85"/>
    </row>
    <row r="83" spans="1:14" ht="20.25" customHeight="1">
      <c r="A83" s="8" t="s">
        <v>486</v>
      </c>
      <c r="B83" s="46" t="s">
        <v>285</v>
      </c>
      <c r="C83" s="48" t="s">
        <v>30</v>
      </c>
      <c r="D83" s="13">
        <v>5</v>
      </c>
      <c r="E83" s="91"/>
      <c r="F83" s="61">
        <f t="shared" si="3"/>
        <v>0</v>
      </c>
      <c r="G83" s="47">
        <v>5</v>
      </c>
      <c r="H83" s="61">
        <f t="shared" si="4"/>
        <v>0</v>
      </c>
      <c r="I83" s="61">
        <f t="shared" si="5"/>
        <v>0</v>
      </c>
      <c r="J83" s="85"/>
    </row>
    <row r="84" spans="1:14" ht="26.25" customHeight="1">
      <c r="A84" s="8" t="s">
        <v>133</v>
      </c>
      <c r="B84" s="46" t="s">
        <v>284</v>
      </c>
      <c r="C84" s="48" t="s">
        <v>30</v>
      </c>
      <c r="D84" s="13">
        <v>15</v>
      </c>
      <c r="E84" s="91"/>
      <c r="F84" s="61">
        <f t="shared" si="3"/>
        <v>0</v>
      </c>
      <c r="G84" s="44">
        <v>5</v>
      </c>
      <c r="H84" s="61">
        <f t="shared" si="4"/>
        <v>0</v>
      </c>
      <c r="I84" s="61">
        <f t="shared" si="5"/>
        <v>0</v>
      </c>
      <c r="J84" s="85"/>
    </row>
    <row r="85" spans="1:14" ht="23.25" customHeight="1">
      <c r="A85" s="8" t="s">
        <v>134</v>
      </c>
      <c r="B85" s="46" t="s">
        <v>308</v>
      </c>
      <c r="C85" s="48" t="s">
        <v>25</v>
      </c>
      <c r="D85" s="13">
        <v>30</v>
      </c>
      <c r="E85" s="91"/>
      <c r="F85" s="61">
        <f t="shared" si="3"/>
        <v>0</v>
      </c>
      <c r="G85" s="44">
        <v>8</v>
      </c>
      <c r="H85" s="61">
        <f t="shared" si="4"/>
        <v>0</v>
      </c>
      <c r="I85" s="61">
        <f t="shared" si="5"/>
        <v>0</v>
      </c>
      <c r="J85" s="85"/>
    </row>
    <row r="86" spans="1:14" ht="18" customHeight="1">
      <c r="A86" s="8" t="s">
        <v>487</v>
      </c>
      <c r="B86" s="46" t="s">
        <v>138</v>
      </c>
      <c r="C86" s="48" t="s">
        <v>25</v>
      </c>
      <c r="D86" s="13">
        <v>30</v>
      </c>
      <c r="E86" s="91"/>
      <c r="F86" s="61">
        <f t="shared" si="3"/>
        <v>0</v>
      </c>
      <c r="G86" s="44">
        <v>8</v>
      </c>
      <c r="H86" s="61">
        <f t="shared" si="4"/>
        <v>0</v>
      </c>
      <c r="I86" s="61">
        <f t="shared" si="5"/>
        <v>0</v>
      </c>
      <c r="J86" s="85"/>
    </row>
    <row r="87" spans="1:14" ht="31.5" customHeight="1">
      <c r="A87" s="8" t="s">
        <v>488</v>
      </c>
      <c r="B87" s="46" t="s">
        <v>309</v>
      </c>
      <c r="C87" s="48" t="s">
        <v>25</v>
      </c>
      <c r="D87" s="13">
        <v>50</v>
      </c>
      <c r="E87" s="91"/>
      <c r="F87" s="61">
        <f t="shared" si="3"/>
        <v>0</v>
      </c>
      <c r="G87" s="44">
        <v>23</v>
      </c>
      <c r="H87" s="61">
        <f t="shared" si="4"/>
        <v>0</v>
      </c>
      <c r="I87" s="61">
        <f t="shared" si="5"/>
        <v>0</v>
      </c>
      <c r="J87" s="85"/>
    </row>
    <row r="88" spans="1:14" ht="30" customHeight="1">
      <c r="A88" s="8" t="s">
        <v>489</v>
      </c>
      <c r="B88" s="46" t="s">
        <v>139</v>
      </c>
      <c r="C88" s="48" t="s">
        <v>25</v>
      </c>
      <c r="D88" s="13">
        <v>75</v>
      </c>
      <c r="E88" s="91"/>
      <c r="F88" s="61">
        <f t="shared" si="3"/>
        <v>0</v>
      </c>
      <c r="G88" s="44">
        <v>8</v>
      </c>
      <c r="H88" s="61">
        <f t="shared" si="4"/>
        <v>0</v>
      </c>
      <c r="I88" s="61">
        <f t="shared" si="5"/>
        <v>0</v>
      </c>
      <c r="J88" s="85"/>
    </row>
    <row r="89" spans="1:14" ht="18" customHeight="1">
      <c r="A89" s="8" t="s">
        <v>490</v>
      </c>
      <c r="B89" s="46" t="s">
        <v>140</v>
      </c>
      <c r="C89" s="48" t="s">
        <v>25</v>
      </c>
      <c r="D89" s="13">
        <v>35</v>
      </c>
      <c r="E89" s="91"/>
      <c r="F89" s="61">
        <f t="shared" si="3"/>
        <v>0</v>
      </c>
      <c r="G89" s="44">
        <v>23</v>
      </c>
      <c r="H89" s="61">
        <f t="shared" si="4"/>
        <v>0</v>
      </c>
      <c r="I89" s="61">
        <f t="shared" si="5"/>
        <v>0</v>
      </c>
      <c r="J89" s="85"/>
    </row>
    <row r="90" spans="1:14" ht="19.5" customHeight="1">
      <c r="A90" s="8" t="s">
        <v>491</v>
      </c>
      <c r="B90" s="46" t="s">
        <v>141</v>
      </c>
      <c r="C90" s="48" t="s">
        <v>25</v>
      </c>
      <c r="D90" s="13">
        <v>25</v>
      </c>
      <c r="E90" s="91"/>
      <c r="F90" s="61">
        <f t="shared" si="3"/>
        <v>0</v>
      </c>
      <c r="G90" s="44">
        <v>23</v>
      </c>
      <c r="H90" s="61">
        <f t="shared" si="4"/>
        <v>0</v>
      </c>
      <c r="I90" s="61">
        <f t="shared" si="5"/>
        <v>0</v>
      </c>
      <c r="J90" s="85"/>
    </row>
    <row r="91" spans="1:14" ht="18.75" customHeight="1">
      <c r="A91" s="8" t="s">
        <v>492</v>
      </c>
      <c r="B91" s="46" t="s">
        <v>142</v>
      </c>
      <c r="C91" s="48" t="s">
        <v>25</v>
      </c>
      <c r="D91" s="13">
        <v>15</v>
      </c>
      <c r="E91" s="91"/>
      <c r="F91" s="61">
        <f t="shared" si="3"/>
        <v>0</v>
      </c>
      <c r="G91" s="44">
        <v>5</v>
      </c>
      <c r="H91" s="61">
        <f t="shared" si="4"/>
        <v>0</v>
      </c>
      <c r="I91" s="61">
        <f t="shared" si="5"/>
        <v>0</v>
      </c>
      <c r="J91" s="85"/>
    </row>
    <row r="92" spans="1:14" ht="43.5" customHeight="1">
      <c r="A92" s="8" t="s">
        <v>498</v>
      </c>
      <c r="B92" s="46" t="s">
        <v>310</v>
      </c>
      <c r="C92" s="48" t="s">
        <v>25</v>
      </c>
      <c r="D92" s="13">
        <v>350</v>
      </c>
      <c r="E92" s="91"/>
      <c r="F92" s="61">
        <f t="shared" si="3"/>
        <v>0</v>
      </c>
      <c r="G92" s="44">
        <v>5</v>
      </c>
      <c r="H92" s="61">
        <f t="shared" si="4"/>
        <v>0</v>
      </c>
      <c r="I92" s="61">
        <f t="shared" si="5"/>
        <v>0</v>
      </c>
      <c r="J92" s="85"/>
    </row>
    <row r="93" spans="1:14" ht="24.75" customHeight="1">
      <c r="A93" s="8" t="s">
        <v>499</v>
      </c>
      <c r="B93" s="46" t="s">
        <v>143</v>
      </c>
      <c r="C93" s="48" t="s">
        <v>25</v>
      </c>
      <c r="D93" s="13">
        <v>100</v>
      </c>
      <c r="E93" s="91"/>
      <c r="F93" s="61">
        <f t="shared" si="3"/>
        <v>0</v>
      </c>
      <c r="G93" s="44">
        <v>5</v>
      </c>
      <c r="H93" s="61">
        <f t="shared" si="4"/>
        <v>0</v>
      </c>
      <c r="I93" s="61">
        <f t="shared" si="5"/>
        <v>0</v>
      </c>
      <c r="J93" s="85"/>
    </row>
    <row r="94" spans="1:14" ht="30" customHeight="1">
      <c r="A94" s="8" t="s">
        <v>500</v>
      </c>
      <c r="B94" s="46" t="s">
        <v>144</v>
      </c>
      <c r="C94" s="48" t="s">
        <v>25</v>
      </c>
      <c r="D94" s="13">
        <v>20</v>
      </c>
      <c r="E94" s="91"/>
      <c r="F94" s="61">
        <f t="shared" si="3"/>
        <v>0</v>
      </c>
      <c r="G94" s="44">
        <v>8</v>
      </c>
      <c r="H94" s="61">
        <f t="shared" si="4"/>
        <v>0</v>
      </c>
      <c r="I94" s="61">
        <f t="shared" si="5"/>
        <v>0</v>
      </c>
      <c r="J94" s="85"/>
    </row>
    <row r="95" spans="1:14" ht="24.75" customHeight="1">
      <c r="A95" s="8" t="s">
        <v>501</v>
      </c>
      <c r="B95" s="46" t="s">
        <v>429</v>
      </c>
      <c r="C95" s="48" t="s">
        <v>25</v>
      </c>
      <c r="D95" s="13">
        <v>50</v>
      </c>
      <c r="E95" s="91"/>
      <c r="F95" s="61">
        <f t="shared" si="3"/>
        <v>0</v>
      </c>
      <c r="G95" s="44">
        <v>8</v>
      </c>
      <c r="H95" s="61">
        <f t="shared" si="4"/>
        <v>0</v>
      </c>
      <c r="I95" s="61">
        <f t="shared" si="5"/>
        <v>0</v>
      </c>
      <c r="J95" s="85"/>
    </row>
    <row r="96" spans="1:14" ht="24" customHeight="1">
      <c r="A96" s="8" t="s">
        <v>502</v>
      </c>
      <c r="B96" s="46" t="s">
        <v>145</v>
      </c>
      <c r="C96" s="48" t="s">
        <v>25</v>
      </c>
      <c r="D96" s="13">
        <v>10</v>
      </c>
      <c r="E96" s="91"/>
      <c r="F96" s="61">
        <f t="shared" si="3"/>
        <v>0</v>
      </c>
      <c r="G96" s="44">
        <v>8</v>
      </c>
      <c r="H96" s="61">
        <f t="shared" si="4"/>
        <v>0</v>
      </c>
      <c r="I96" s="61">
        <f t="shared" si="5"/>
        <v>0</v>
      </c>
      <c r="J96" s="85"/>
    </row>
    <row r="97" spans="1:10" ht="20.25" customHeight="1">
      <c r="A97" s="8" t="s">
        <v>503</v>
      </c>
      <c r="B97" s="46" t="s">
        <v>146</v>
      </c>
      <c r="C97" s="48" t="s">
        <v>25</v>
      </c>
      <c r="D97" s="13">
        <v>200</v>
      </c>
      <c r="E97" s="91"/>
      <c r="F97" s="61">
        <f t="shared" si="3"/>
        <v>0</v>
      </c>
      <c r="G97" s="47">
        <v>23</v>
      </c>
      <c r="H97" s="61">
        <f t="shared" si="4"/>
        <v>0</v>
      </c>
      <c r="I97" s="61">
        <f t="shared" si="5"/>
        <v>0</v>
      </c>
      <c r="J97" s="85"/>
    </row>
    <row r="98" spans="1:10" ht="18" customHeight="1">
      <c r="A98" s="8" t="s">
        <v>504</v>
      </c>
      <c r="B98" s="46" t="s">
        <v>147</v>
      </c>
      <c r="C98" s="48" t="s">
        <v>25</v>
      </c>
      <c r="D98" s="13">
        <v>50</v>
      </c>
      <c r="E98" s="91"/>
      <c r="F98" s="61">
        <f t="shared" si="3"/>
        <v>0</v>
      </c>
      <c r="G98" s="47">
        <v>23</v>
      </c>
      <c r="H98" s="61">
        <f t="shared" si="4"/>
        <v>0</v>
      </c>
      <c r="I98" s="61">
        <f t="shared" si="5"/>
        <v>0</v>
      </c>
      <c r="J98" s="85"/>
    </row>
    <row r="99" spans="1:10" ht="21" customHeight="1">
      <c r="A99" s="8" t="s">
        <v>505</v>
      </c>
      <c r="B99" s="36" t="s">
        <v>472</v>
      </c>
      <c r="C99" s="48" t="s">
        <v>25</v>
      </c>
      <c r="D99" s="13">
        <v>25</v>
      </c>
      <c r="E99" s="91"/>
      <c r="F99" s="61">
        <f t="shared" si="3"/>
        <v>0</v>
      </c>
      <c r="G99" s="47">
        <v>8</v>
      </c>
      <c r="H99" s="61">
        <f t="shared" si="4"/>
        <v>0</v>
      </c>
      <c r="I99" s="61">
        <f t="shared" si="5"/>
        <v>0</v>
      </c>
      <c r="J99" s="85"/>
    </row>
    <row r="100" spans="1:10" ht="24" customHeight="1">
      <c r="A100" s="8" t="s">
        <v>506</v>
      </c>
      <c r="B100" s="46" t="s">
        <v>312</v>
      </c>
      <c r="C100" s="48" t="s">
        <v>22</v>
      </c>
      <c r="D100" s="13">
        <v>450</v>
      </c>
      <c r="E100" s="91"/>
      <c r="F100" s="61">
        <f t="shared" si="3"/>
        <v>0</v>
      </c>
      <c r="G100" s="44">
        <v>5</v>
      </c>
      <c r="H100" s="61">
        <f t="shared" si="4"/>
        <v>0</v>
      </c>
      <c r="I100" s="61">
        <f t="shared" si="5"/>
        <v>0</v>
      </c>
      <c r="J100" s="85"/>
    </row>
    <row r="101" spans="1:10" ht="20.25" customHeight="1">
      <c r="A101" s="8" t="s">
        <v>507</v>
      </c>
      <c r="B101" s="36" t="s">
        <v>160</v>
      </c>
      <c r="C101" s="49" t="s">
        <v>23</v>
      </c>
      <c r="D101" s="13">
        <v>20</v>
      </c>
      <c r="E101" s="91"/>
      <c r="F101" s="61">
        <f t="shared" si="3"/>
        <v>0</v>
      </c>
      <c r="G101" s="47">
        <v>8</v>
      </c>
      <c r="H101" s="61">
        <f t="shared" si="4"/>
        <v>0</v>
      </c>
      <c r="I101" s="61">
        <f t="shared" si="5"/>
        <v>0</v>
      </c>
      <c r="J101" s="85"/>
    </row>
    <row r="102" spans="1:10" ht="71.25" customHeight="1">
      <c r="A102" s="8" t="s">
        <v>508</v>
      </c>
      <c r="B102" s="46" t="s">
        <v>553</v>
      </c>
      <c r="C102" s="48" t="s">
        <v>25</v>
      </c>
      <c r="D102" s="13">
        <v>60</v>
      </c>
      <c r="E102" s="91"/>
      <c r="F102" s="61">
        <f t="shared" si="3"/>
        <v>0</v>
      </c>
      <c r="G102" s="44">
        <v>8</v>
      </c>
      <c r="H102" s="61">
        <f t="shared" si="4"/>
        <v>0</v>
      </c>
      <c r="I102" s="61">
        <f t="shared" si="5"/>
        <v>0</v>
      </c>
      <c r="J102" s="85"/>
    </row>
    <row r="103" spans="1:10" ht="32.25" customHeight="1">
      <c r="A103" s="8" t="s">
        <v>509</v>
      </c>
      <c r="B103" s="46" t="s">
        <v>290</v>
      </c>
      <c r="C103" s="48" t="s">
        <v>22</v>
      </c>
      <c r="D103" s="13">
        <v>5</v>
      </c>
      <c r="E103" s="91"/>
      <c r="F103" s="61">
        <f t="shared" si="3"/>
        <v>0</v>
      </c>
      <c r="G103" s="44">
        <v>8</v>
      </c>
      <c r="H103" s="61">
        <f t="shared" si="4"/>
        <v>0</v>
      </c>
      <c r="I103" s="61">
        <f t="shared" si="5"/>
        <v>0</v>
      </c>
      <c r="J103" s="85"/>
    </row>
    <row r="104" spans="1:10" ht="30.75" customHeight="1">
      <c r="A104" s="8" t="s">
        <v>510</v>
      </c>
      <c r="B104" s="46" t="s">
        <v>430</v>
      </c>
      <c r="C104" s="48" t="s">
        <v>25</v>
      </c>
      <c r="D104" s="13">
        <v>50</v>
      </c>
      <c r="E104" s="91"/>
      <c r="F104" s="61">
        <f t="shared" si="3"/>
        <v>0</v>
      </c>
      <c r="G104" s="44">
        <v>8</v>
      </c>
      <c r="H104" s="61">
        <f t="shared" si="4"/>
        <v>0</v>
      </c>
      <c r="I104" s="61">
        <f t="shared" si="5"/>
        <v>0</v>
      </c>
      <c r="J104" s="85"/>
    </row>
    <row r="105" spans="1:10" ht="33.75" customHeight="1">
      <c r="A105" s="8" t="s">
        <v>511</v>
      </c>
      <c r="B105" s="46" t="s">
        <v>311</v>
      </c>
      <c r="C105" s="48" t="s">
        <v>22</v>
      </c>
      <c r="D105" s="13">
        <v>10</v>
      </c>
      <c r="E105" s="91"/>
      <c r="F105" s="61">
        <f t="shared" si="3"/>
        <v>0</v>
      </c>
      <c r="G105" s="44">
        <v>8</v>
      </c>
      <c r="H105" s="61">
        <f t="shared" si="4"/>
        <v>0</v>
      </c>
      <c r="I105" s="61">
        <f t="shared" si="5"/>
        <v>0</v>
      </c>
      <c r="J105" s="85"/>
    </row>
    <row r="106" spans="1:10" ht="28.5" customHeight="1">
      <c r="A106" s="8" t="s">
        <v>512</v>
      </c>
      <c r="B106" s="46" t="s">
        <v>287</v>
      </c>
      <c r="C106" s="48" t="s">
        <v>22</v>
      </c>
      <c r="D106" s="13">
        <v>1</v>
      </c>
      <c r="E106" s="91"/>
      <c r="F106" s="61">
        <f t="shared" si="3"/>
        <v>0</v>
      </c>
      <c r="G106" s="44">
        <v>8</v>
      </c>
      <c r="H106" s="61">
        <f t="shared" si="4"/>
        <v>0</v>
      </c>
      <c r="I106" s="61">
        <f t="shared" si="5"/>
        <v>0</v>
      </c>
      <c r="J106" s="85"/>
    </row>
    <row r="107" spans="1:10" ht="26.25">
      <c r="A107" s="8" t="s">
        <v>513</v>
      </c>
      <c r="B107" s="36" t="s">
        <v>229</v>
      </c>
      <c r="C107" s="48" t="s">
        <v>22</v>
      </c>
      <c r="D107" s="13">
        <v>25</v>
      </c>
      <c r="E107" s="91"/>
      <c r="F107" s="61">
        <f t="shared" si="3"/>
        <v>0</v>
      </c>
      <c r="G107" s="44">
        <v>8</v>
      </c>
      <c r="H107" s="61">
        <f t="shared" si="4"/>
        <v>0</v>
      </c>
      <c r="I107" s="61">
        <f t="shared" si="5"/>
        <v>0</v>
      </c>
      <c r="J107" s="85"/>
    </row>
    <row r="108" spans="1:10" ht="17.25" customHeight="1">
      <c r="A108" s="8" t="s">
        <v>514</v>
      </c>
      <c r="B108" s="46" t="s">
        <v>148</v>
      </c>
      <c r="C108" s="48" t="s">
        <v>22</v>
      </c>
      <c r="D108" s="13">
        <v>2</v>
      </c>
      <c r="E108" s="91"/>
      <c r="F108" s="61">
        <f t="shared" si="3"/>
        <v>0</v>
      </c>
      <c r="G108" s="44">
        <v>8</v>
      </c>
      <c r="H108" s="61">
        <f t="shared" si="4"/>
        <v>0</v>
      </c>
      <c r="I108" s="61">
        <f t="shared" si="5"/>
        <v>0</v>
      </c>
      <c r="J108" s="85"/>
    </row>
    <row r="109" spans="1:10" ht="20.25" customHeight="1">
      <c r="A109" s="8" t="s">
        <v>515</v>
      </c>
      <c r="B109" s="46" t="s">
        <v>149</v>
      </c>
      <c r="C109" s="48" t="s">
        <v>25</v>
      </c>
      <c r="D109" s="13">
        <v>25</v>
      </c>
      <c r="E109" s="91"/>
      <c r="F109" s="61">
        <f t="shared" si="3"/>
        <v>0</v>
      </c>
      <c r="G109" s="47">
        <v>23</v>
      </c>
      <c r="H109" s="61">
        <f t="shared" si="4"/>
        <v>0</v>
      </c>
      <c r="I109" s="61">
        <f t="shared" si="5"/>
        <v>0</v>
      </c>
      <c r="J109" s="85"/>
    </row>
    <row r="110" spans="1:10">
      <c r="A110" s="8" t="s">
        <v>516</v>
      </c>
      <c r="B110" s="46" t="s">
        <v>314</v>
      </c>
      <c r="C110" s="48" t="s">
        <v>22</v>
      </c>
      <c r="D110" s="13">
        <v>60</v>
      </c>
      <c r="E110" s="91"/>
      <c r="F110" s="61">
        <f t="shared" si="3"/>
        <v>0</v>
      </c>
      <c r="G110" s="44">
        <v>5</v>
      </c>
      <c r="H110" s="61">
        <f t="shared" si="4"/>
        <v>0</v>
      </c>
      <c r="I110" s="61">
        <f t="shared" si="5"/>
        <v>0</v>
      </c>
      <c r="J110" s="85"/>
    </row>
    <row r="111" spans="1:10">
      <c r="A111" s="8" t="s">
        <v>517</v>
      </c>
      <c r="B111" s="46" t="s">
        <v>313</v>
      </c>
      <c r="C111" s="48" t="s">
        <v>22</v>
      </c>
      <c r="D111" s="13">
        <v>150</v>
      </c>
      <c r="E111" s="91"/>
      <c r="F111" s="61">
        <f t="shared" si="3"/>
        <v>0</v>
      </c>
      <c r="G111" s="44">
        <v>5</v>
      </c>
      <c r="H111" s="61">
        <f t="shared" si="4"/>
        <v>0</v>
      </c>
      <c r="I111" s="61">
        <f t="shared" si="5"/>
        <v>0</v>
      </c>
      <c r="J111" s="85"/>
    </row>
    <row r="112" spans="1:10">
      <c r="A112" s="8" t="s">
        <v>518</v>
      </c>
      <c r="B112" s="46" t="s">
        <v>299</v>
      </c>
      <c r="C112" s="48" t="s">
        <v>25</v>
      </c>
      <c r="D112" s="13">
        <v>60</v>
      </c>
      <c r="E112" s="91"/>
      <c r="F112" s="61">
        <f t="shared" si="3"/>
        <v>0</v>
      </c>
      <c r="G112" s="44">
        <v>5</v>
      </c>
      <c r="H112" s="61">
        <f t="shared" si="4"/>
        <v>0</v>
      </c>
      <c r="I112" s="61">
        <f t="shared" si="5"/>
        <v>0</v>
      </c>
      <c r="J112" s="85"/>
    </row>
    <row r="113" spans="1:10" ht="33" customHeight="1">
      <c r="A113" s="8" t="s">
        <v>519</v>
      </c>
      <c r="B113" s="36" t="s">
        <v>315</v>
      </c>
      <c r="C113" s="48" t="s">
        <v>25</v>
      </c>
      <c r="D113" s="13">
        <v>40</v>
      </c>
      <c r="E113" s="91"/>
      <c r="F113" s="61">
        <f t="shared" si="3"/>
        <v>0</v>
      </c>
      <c r="G113" s="44">
        <v>8</v>
      </c>
      <c r="H113" s="61">
        <f t="shared" si="4"/>
        <v>0</v>
      </c>
      <c r="I113" s="61">
        <f t="shared" si="5"/>
        <v>0</v>
      </c>
      <c r="J113" s="85"/>
    </row>
    <row r="114" spans="1:10" ht="18.75" customHeight="1">
      <c r="A114" s="8" t="s">
        <v>520</v>
      </c>
      <c r="B114" s="46" t="s">
        <v>150</v>
      </c>
      <c r="C114" s="48" t="s">
        <v>22</v>
      </c>
      <c r="D114" s="13">
        <v>10</v>
      </c>
      <c r="E114" s="91"/>
      <c r="F114" s="61">
        <f t="shared" si="3"/>
        <v>0</v>
      </c>
      <c r="G114" s="76">
        <v>5</v>
      </c>
      <c r="H114" s="61">
        <f t="shared" si="4"/>
        <v>0</v>
      </c>
      <c r="I114" s="61">
        <f t="shared" si="5"/>
        <v>0</v>
      </c>
      <c r="J114" s="85"/>
    </row>
    <row r="115" spans="1:10" ht="18.75" customHeight="1">
      <c r="A115" s="8" t="s">
        <v>521</v>
      </c>
      <c r="B115" s="46" t="s">
        <v>151</v>
      </c>
      <c r="C115" s="48" t="s">
        <v>23</v>
      </c>
      <c r="D115" s="13">
        <v>100</v>
      </c>
      <c r="E115" s="91"/>
      <c r="F115" s="61">
        <f t="shared" si="3"/>
        <v>0</v>
      </c>
      <c r="G115" s="44">
        <v>5</v>
      </c>
      <c r="H115" s="61">
        <f t="shared" si="4"/>
        <v>0</v>
      </c>
      <c r="I115" s="61">
        <f t="shared" si="5"/>
        <v>0</v>
      </c>
      <c r="J115" s="85"/>
    </row>
    <row r="116" spans="1:10" ht="19.5" customHeight="1">
      <c r="A116" s="8" t="s">
        <v>522</v>
      </c>
      <c r="B116" s="36" t="s">
        <v>152</v>
      </c>
      <c r="C116" s="48" t="s">
        <v>25</v>
      </c>
      <c r="D116" s="13">
        <v>5</v>
      </c>
      <c r="E116" s="91"/>
      <c r="F116" s="61">
        <f t="shared" si="3"/>
        <v>0</v>
      </c>
      <c r="G116" s="44">
        <v>23</v>
      </c>
      <c r="H116" s="61">
        <f t="shared" si="4"/>
        <v>0</v>
      </c>
      <c r="I116" s="61">
        <f t="shared" si="5"/>
        <v>0</v>
      </c>
      <c r="J116" s="85"/>
    </row>
    <row r="117" spans="1:10" ht="21" customHeight="1">
      <c r="A117" s="8" t="s">
        <v>523</v>
      </c>
      <c r="B117" s="46" t="s">
        <v>473</v>
      </c>
      <c r="C117" s="48" t="s">
        <v>30</v>
      </c>
      <c r="D117" s="13">
        <v>40</v>
      </c>
      <c r="E117" s="91"/>
      <c r="F117" s="61">
        <f t="shared" si="3"/>
        <v>0</v>
      </c>
      <c r="G117" s="44">
        <v>8</v>
      </c>
      <c r="H117" s="61">
        <f t="shared" si="4"/>
        <v>0</v>
      </c>
      <c r="I117" s="61">
        <f t="shared" si="5"/>
        <v>0</v>
      </c>
      <c r="J117" s="85"/>
    </row>
    <row r="118" spans="1:10" ht="24.75" customHeight="1">
      <c r="A118" s="8" t="s">
        <v>524</v>
      </c>
      <c r="B118" s="46" t="s">
        <v>474</v>
      </c>
      <c r="C118" s="48" t="s">
        <v>30</v>
      </c>
      <c r="D118" s="13">
        <v>20</v>
      </c>
      <c r="E118" s="91"/>
      <c r="F118" s="61">
        <f t="shared" si="3"/>
        <v>0</v>
      </c>
      <c r="G118" s="44">
        <v>8</v>
      </c>
      <c r="H118" s="61">
        <f t="shared" si="4"/>
        <v>0</v>
      </c>
      <c r="I118" s="61">
        <f t="shared" si="5"/>
        <v>0</v>
      </c>
      <c r="J118" s="85"/>
    </row>
    <row r="119" spans="1:10" ht="54.75" customHeight="1">
      <c r="A119" s="8" t="s">
        <v>525</v>
      </c>
      <c r="B119" s="46" t="s">
        <v>497</v>
      </c>
      <c r="C119" s="48" t="s">
        <v>25</v>
      </c>
      <c r="D119" s="13">
        <v>25</v>
      </c>
      <c r="E119" s="91"/>
      <c r="F119" s="61">
        <f t="shared" si="3"/>
        <v>0</v>
      </c>
      <c r="G119" s="44">
        <v>8</v>
      </c>
      <c r="H119" s="61">
        <f t="shared" si="4"/>
        <v>0</v>
      </c>
      <c r="I119" s="61">
        <f t="shared" si="5"/>
        <v>0</v>
      </c>
      <c r="J119" s="85"/>
    </row>
    <row r="120" spans="1:10" ht="24" customHeight="1">
      <c r="A120" s="8" t="s">
        <v>526</v>
      </c>
      <c r="B120" s="46" t="s">
        <v>153</v>
      </c>
      <c r="C120" s="48" t="s">
        <v>22</v>
      </c>
      <c r="D120" s="13">
        <v>140</v>
      </c>
      <c r="E120" s="91"/>
      <c r="F120" s="61">
        <f t="shared" si="3"/>
        <v>0</v>
      </c>
      <c r="G120" s="44">
        <v>23</v>
      </c>
      <c r="H120" s="61">
        <f t="shared" si="4"/>
        <v>0</v>
      </c>
      <c r="I120" s="61">
        <f t="shared" si="5"/>
        <v>0</v>
      </c>
      <c r="J120" s="85"/>
    </row>
    <row r="121" spans="1:10" ht="23.25" customHeight="1">
      <c r="A121" s="8" t="s">
        <v>527</v>
      </c>
      <c r="B121" s="46" t="s">
        <v>316</v>
      </c>
      <c r="C121" s="48" t="s">
        <v>25</v>
      </c>
      <c r="D121" s="13">
        <v>30</v>
      </c>
      <c r="E121" s="91"/>
      <c r="F121" s="61">
        <f t="shared" si="3"/>
        <v>0</v>
      </c>
      <c r="G121" s="47">
        <v>8</v>
      </c>
      <c r="H121" s="61">
        <f t="shared" si="4"/>
        <v>0</v>
      </c>
      <c r="I121" s="61">
        <f t="shared" si="5"/>
        <v>0</v>
      </c>
      <c r="J121" s="85"/>
    </row>
    <row r="122" spans="1:10" ht="33" customHeight="1">
      <c r="A122" s="8" t="s">
        <v>528</v>
      </c>
      <c r="B122" s="46" t="s">
        <v>286</v>
      </c>
      <c r="C122" s="11" t="s">
        <v>25</v>
      </c>
      <c r="D122" s="13">
        <v>40</v>
      </c>
      <c r="E122" s="91"/>
      <c r="F122" s="61">
        <f t="shared" si="3"/>
        <v>0</v>
      </c>
      <c r="G122" s="44">
        <v>5</v>
      </c>
      <c r="H122" s="61">
        <f t="shared" si="4"/>
        <v>0</v>
      </c>
      <c r="I122" s="61">
        <f t="shared" si="5"/>
        <v>0</v>
      </c>
      <c r="J122" s="85"/>
    </row>
    <row r="123" spans="1:10" ht="18" customHeight="1">
      <c r="A123" s="8" t="s">
        <v>529</v>
      </c>
      <c r="B123" s="46" t="s">
        <v>154</v>
      </c>
      <c r="C123" s="11" t="s">
        <v>25</v>
      </c>
      <c r="D123" s="13">
        <v>25</v>
      </c>
      <c r="E123" s="91"/>
      <c r="F123" s="61">
        <f t="shared" si="3"/>
        <v>0</v>
      </c>
      <c r="G123" s="44">
        <v>23</v>
      </c>
      <c r="H123" s="61">
        <f t="shared" si="4"/>
        <v>0</v>
      </c>
      <c r="I123" s="61">
        <f t="shared" si="5"/>
        <v>0</v>
      </c>
      <c r="J123" s="85"/>
    </row>
    <row r="124" spans="1:10" ht="28.5" customHeight="1">
      <c r="A124" s="8" t="s">
        <v>530</v>
      </c>
      <c r="B124" s="46" t="s">
        <v>231</v>
      </c>
      <c r="C124" s="11" t="s">
        <v>25</v>
      </c>
      <c r="D124" s="13">
        <v>150</v>
      </c>
      <c r="E124" s="91"/>
      <c r="F124" s="61">
        <f t="shared" si="3"/>
        <v>0</v>
      </c>
      <c r="G124" s="44">
        <v>23</v>
      </c>
      <c r="H124" s="61">
        <f t="shared" si="4"/>
        <v>0</v>
      </c>
      <c r="I124" s="61">
        <f t="shared" si="5"/>
        <v>0</v>
      </c>
      <c r="J124" s="85"/>
    </row>
    <row r="125" spans="1:10" ht="29.25" customHeight="1">
      <c r="A125" s="8" t="s">
        <v>531</v>
      </c>
      <c r="B125" s="46" t="s">
        <v>230</v>
      </c>
      <c r="C125" s="11" t="s">
        <v>23</v>
      </c>
      <c r="D125" s="13">
        <v>60</v>
      </c>
      <c r="E125" s="91"/>
      <c r="F125" s="61">
        <f t="shared" si="3"/>
        <v>0</v>
      </c>
      <c r="G125" s="44">
        <v>23</v>
      </c>
      <c r="H125" s="61">
        <f t="shared" si="4"/>
        <v>0</v>
      </c>
      <c r="I125" s="61">
        <f t="shared" si="5"/>
        <v>0</v>
      </c>
      <c r="J125" s="85"/>
    </row>
    <row r="126" spans="1:10" ht="20.25" customHeight="1">
      <c r="A126" s="8" t="s">
        <v>532</v>
      </c>
      <c r="B126" s="46" t="s">
        <v>155</v>
      </c>
      <c r="C126" s="48" t="s">
        <v>25</v>
      </c>
      <c r="D126" s="13">
        <v>60</v>
      </c>
      <c r="E126" s="91"/>
      <c r="F126" s="61">
        <f t="shared" si="3"/>
        <v>0</v>
      </c>
      <c r="G126" s="44">
        <v>5</v>
      </c>
      <c r="H126" s="61">
        <f t="shared" si="4"/>
        <v>0</v>
      </c>
      <c r="I126" s="61">
        <f t="shared" si="5"/>
        <v>0</v>
      </c>
      <c r="J126" s="85"/>
    </row>
    <row r="127" spans="1:10" ht="18.75" customHeight="1">
      <c r="A127" s="8" t="s">
        <v>533</v>
      </c>
      <c r="B127" s="46" t="s">
        <v>390</v>
      </c>
      <c r="C127" s="48" t="s">
        <v>25</v>
      </c>
      <c r="D127" s="13">
        <v>80</v>
      </c>
      <c r="E127" s="91"/>
      <c r="F127" s="61">
        <f t="shared" si="3"/>
        <v>0</v>
      </c>
      <c r="G127" s="44">
        <v>8</v>
      </c>
      <c r="H127" s="61">
        <f t="shared" si="4"/>
        <v>0</v>
      </c>
      <c r="I127" s="61">
        <f t="shared" si="5"/>
        <v>0</v>
      </c>
    </row>
    <row r="128" spans="1:10" hidden="1">
      <c r="A128" s="8" t="s">
        <v>534</v>
      </c>
      <c r="B128" s="58" t="s">
        <v>156</v>
      </c>
      <c r="C128" s="77" t="s">
        <v>22</v>
      </c>
      <c r="D128" s="13"/>
      <c r="E128" s="91"/>
      <c r="F128" s="61">
        <f t="shared" si="3"/>
        <v>0</v>
      </c>
      <c r="G128" s="78">
        <v>8</v>
      </c>
      <c r="H128" s="61">
        <f t="shared" si="4"/>
        <v>0</v>
      </c>
      <c r="I128" s="61">
        <f t="shared" si="5"/>
        <v>0</v>
      </c>
    </row>
    <row r="129" spans="1:10" ht="18.75" customHeight="1">
      <c r="A129" s="8" t="s">
        <v>535</v>
      </c>
      <c r="B129" s="29" t="s">
        <v>253</v>
      </c>
      <c r="C129" s="30" t="s">
        <v>25</v>
      </c>
      <c r="D129" s="13">
        <v>80</v>
      </c>
      <c r="E129" s="91"/>
      <c r="F129" s="61">
        <f t="shared" si="3"/>
        <v>0</v>
      </c>
      <c r="G129" s="66">
        <v>5</v>
      </c>
      <c r="H129" s="61">
        <f t="shared" si="4"/>
        <v>0</v>
      </c>
      <c r="I129" s="61">
        <f t="shared" si="5"/>
        <v>0</v>
      </c>
    </row>
    <row r="130" spans="1:10" ht="33" customHeight="1">
      <c r="A130" s="8" t="s">
        <v>536</v>
      </c>
      <c r="B130" s="31" t="s">
        <v>475</v>
      </c>
      <c r="C130" s="27" t="s">
        <v>25</v>
      </c>
      <c r="D130" s="13">
        <v>6</v>
      </c>
      <c r="E130" s="91"/>
      <c r="F130" s="61">
        <f t="shared" si="3"/>
        <v>0</v>
      </c>
      <c r="G130" s="13">
        <v>8</v>
      </c>
      <c r="H130" s="61">
        <f t="shared" si="4"/>
        <v>0</v>
      </c>
      <c r="I130" s="61">
        <f t="shared" si="5"/>
        <v>0</v>
      </c>
    </row>
    <row r="131" spans="1:10" ht="19.5" customHeight="1">
      <c r="A131" s="8" t="s">
        <v>537</v>
      </c>
      <c r="B131" s="31" t="s">
        <v>451</v>
      </c>
      <c r="C131" s="27" t="s">
        <v>25</v>
      </c>
      <c r="D131" s="13">
        <v>2</v>
      </c>
      <c r="E131" s="91"/>
      <c r="F131" s="61">
        <f t="shared" si="3"/>
        <v>0</v>
      </c>
      <c r="G131" s="13">
        <v>8</v>
      </c>
      <c r="H131" s="61">
        <f t="shared" si="4"/>
        <v>0</v>
      </c>
      <c r="I131" s="61">
        <f t="shared" si="5"/>
        <v>0</v>
      </c>
      <c r="J131" s="93"/>
    </row>
    <row r="132" spans="1:10" ht="19.5" customHeight="1">
      <c r="A132" s="8" t="s">
        <v>538</v>
      </c>
      <c r="B132" s="31" t="s">
        <v>452</v>
      </c>
      <c r="C132" s="27" t="s">
        <v>25</v>
      </c>
      <c r="D132" s="13">
        <v>5</v>
      </c>
      <c r="E132" s="91"/>
      <c r="F132" s="61">
        <f t="shared" si="3"/>
        <v>0</v>
      </c>
      <c r="G132" s="13">
        <v>5</v>
      </c>
      <c r="H132" s="61">
        <f t="shared" si="4"/>
        <v>0</v>
      </c>
      <c r="I132" s="61">
        <f t="shared" si="5"/>
        <v>0</v>
      </c>
      <c r="J132" s="93"/>
    </row>
    <row r="133" spans="1:10" ht="19.5" customHeight="1">
      <c r="A133" s="8" t="s">
        <v>539</v>
      </c>
      <c r="B133" s="31" t="s">
        <v>453</v>
      </c>
      <c r="C133" s="27" t="s">
        <v>25</v>
      </c>
      <c r="D133" s="13">
        <v>2</v>
      </c>
      <c r="E133" s="91"/>
      <c r="F133" s="61">
        <f t="shared" si="3"/>
        <v>0</v>
      </c>
      <c r="G133" s="13">
        <v>5</v>
      </c>
      <c r="H133" s="61">
        <f t="shared" si="4"/>
        <v>0</v>
      </c>
      <c r="I133" s="61">
        <f t="shared" si="5"/>
        <v>0</v>
      </c>
      <c r="J133" s="93"/>
    </row>
    <row r="134" spans="1:10" ht="29.25" customHeight="1">
      <c r="A134" s="8" t="s">
        <v>540</v>
      </c>
      <c r="B134" s="31" t="s">
        <v>454</v>
      </c>
      <c r="C134" s="27" t="s">
        <v>25</v>
      </c>
      <c r="D134" s="13">
        <v>2</v>
      </c>
      <c r="E134" s="91"/>
      <c r="F134" s="61">
        <f t="shared" si="3"/>
        <v>0</v>
      </c>
      <c r="G134" s="13">
        <v>5</v>
      </c>
      <c r="H134" s="61">
        <f t="shared" si="4"/>
        <v>0</v>
      </c>
      <c r="I134" s="61">
        <f t="shared" si="5"/>
        <v>0</v>
      </c>
      <c r="J134" s="93"/>
    </row>
    <row r="135" spans="1:10" ht="24" customHeight="1">
      <c r="A135" s="8" t="s">
        <v>541</v>
      </c>
      <c r="B135" s="31" t="s">
        <v>557</v>
      </c>
      <c r="C135" s="27" t="s">
        <v>25</v>
      </c>
      <c r="D135" s="13">
        <v>2</v>
      </c>
      <c r="E135" s="91"/>
      <c r="F135" s="61">
        <f t="shared" si="3"/>
        <v>0</v>
      </c>
      <c r="G135" s="13">
        <v>5</v>
      </c>
      <c r="H135" s="61">
        <f t="shared" si="4"/>
        <v>0</v>
      </c>
      <c r="I135" s="61">
        <f t="shared" si="5"/>
        <v>0</v>
      </c>
      <c r="J135" s="93"/>
    </row>
    <row r="136" spans="1:10" ht="20.25" customHeight="1">
      <c r="A136" s="8" t="s">
        <v>542</v>
      </c>
      <c r="B136" s="31" t="s">
        <v>476</v>
      </c>
      <c r="C136" s="27" t="s">
        <v>25</v>
      </c>
      <c r="D136" s="13">
        <v>5</v>
      </c>
      <c r="E136" s="91"/>
      <c r="F136" s="61">
        <f t="shared" si="3"/>
        <v>0</v>
      </c>
      <c r="G136" s="13">
        <v>8</v>
      </c>
      <c r="H136" s="61">
        <f t="shared" si="4"/>
        <v>0</v>
      </c>
      <c r="I136" s="61">
        <f t="shared" si="5"/>
        <v>0</v>
      </c>
      <c r="J136" s="93"/>
    </row>
    <row r="137" spans="1:10" ht="18" customHeight="1">
      <c r="A137" s="8" t="s">
        <v>543</v>
      </c>
      <c r="B137" s="31" t="s">
        <v>496</v>
      </c>
      <c r="C137" s="27" t="s">
        <v>25</v>
      </c>
      <c r="D137" s="13">
        <v>10</v>
      </c>
      <c r="E137" s="91"/>
      <c r="F137" s="61">
        <f t="shared" si="3"/>
        <v>0</v>
      </c>
      <c r="G137" s="13">
        <v>8</v>
      </c>
      <c r="H137" s="61">
        <f t="shared" si="4"/>
        <v>0</v>
      </c>
      <c r="I137" s="61">
        <f t="shared" si="5"/>
        <v>0</v>
      </c>
      <c r="J137" s="93"/>
    </row>
    <row r="138" spans="1:10" ht="19.5" customHeight="1">
      <c r="A138" s="8" t="s">
        <v>544</v>
      </c>
      <c r="B138" s="31" t="s">
        <v>455</v>
      </c>
      <c r="C138" s="27" t="s">
        <v>25</v>
      </c>
      <c r="D138" s="13">
        <v>1</v>
      </c>
      <c r="E138" s="91"/>
      <c r="F138" s="61">
        <f t="shared" si="3"/>
        <v>0</v>
      </c>
      <c r="G138" s="13">
        <v>8</v>
      </c>
      <c r="H138" s="61">
        <f t="shared" si="4"/>
        <v>0</v>
      </c>
      <c r="I138" s="61">
        <f t="shared" si="5"/>
        <v>0</v>
      </c>
      <c r="J138" s="93"/>
    </row>
    <row r="139" spans="1:10" ht="21" customHeight="1">
      <c r="A139" s="8" t="s">
        <v>545</v>
      </c>
      <c r="B139" s="31" t="s">
        <v>456</v>
      </c>
      <c r="C139" s="27" t="s">
        <v>25</v>
      </c>
      <c r="D139" s="13">
        <v>3</v>
      </c>
      <c r="E139" s="91"/>
      <c r="F139" s="61">
        <f t="shared" ref="F139:F141" si="8">D139*E139</f>
        <v>0</v>
      </c>
      <c r="G139" s="13">
        <v>8</v>
      </c>
      <c r="H139" s="61">
        <f t="shared" ref="H139:H141" si="9">F139*G139/100</f>
        <v>0</v>
      </c>
      <c r="I139" s="61">
        <f t="shared" ref="I139:I142" si="10">F139+H139</f>
        <v>0</v>
      </c>
      <c r="J139" s="93"/>
    </row>
    <row r="140" spans="1:10" ht="21.75" customHeight="1">
      <c r="A140" s="8" t="s">
        <v>558</v>
      </c>
      <c r="B140" s="29" t="s">
        <v>457</v>
      </c>
      <c r="C140" s="27" t="s">
        <v>25</v>
      </c>
      <c r="D140" s="13">
        <v>5</v>
      </c>
      <c r="E140" s="91"/>
      <c r="F140" s="61">
        <f t="shared" si="8"/>
        <v>0</v>
      </c>
      <c r="G140" s="13">
        <v>5</v>
      </c>
      <c r="H140" s="61">
        <f t="shared" si="9"/>
        <v>0</v>
      </c>
      <c r="I140" s="61">
        <f t="shared" si="10"/>
        <v>0</v>
      </c>
    </row>
    <row r="141" spans="1:10" ht="21" customHeight="1">
      <c r="A141" s="8" t="s">
        <v>559</v>
      </c>
      <c r="B141" s="31" t="s">
        <v>546</v>
      </c>
      <c r="C141" s="27" t="s">
        <v>25</v>
      </c>
      <c r="D141" s="13">
        <v>3</v>
      </c>
      <c r="E141" s="91"/>
      <c r="F141" s="61">
        <f t="shared" si="8"/>
        <v>0</v>
      </c>
      <c r="G141" s="13">
        <v>5</v>
      </c>
      <c r="H141" s="61">
        <f t="shared" si="9"/>
        <v>0</v>
      </c>
      <c r="I141" s="61">
        <f t="shared" si="10"/>
        <v>0</v>
      </c>
    </row>
    <row r="142" spans="1:10" ht="28.5" customHeight="1" thickBot="1">
      <c r="A142" s="144" t="s">
        <v>263</v>
      </c>
      <c r="B142" s="145"/>
      <c r="C142" s="145"/>
      <c r="D142" s="145"/>
      <c r="E142" s="146"/>
      <c r="F142" s="79">
        <f>SUM(F10:F141)</f>
        <v>0</v>
      </c>
      <c r="G142" s="88"/>
      <c r="H142" s="89">
        <f>SUM(H10:H141)</f>
        <v>0</v>
      </c>
      <c r="I142" s="81">
        <f t="shared" si="10"/>
        <v>0</v>
      </c>
    </row>
    <row r="143" spans="1:10">
      <c r="A143" s="2"/>
      <c r="B143" s="2"/>
      <c r="C143" s="2"/>
      <c r="D143" s="2"/>
      <c r="E143" s="2"/>
      <c r="F143" s="2"/>
      <c r="G143" s="2"/>
      <c r="H143" s="2"/>
      <c r="I143" s="2"/>
    </row>
    <row r="144" spans="1:10">
      <c r="A144" s="119" t="s">
        <v>172</v>
      </c>
      <c r="B144" s="119"/>
      <c r="C144" s="119"/>
      <c r="D144" s="119"/>
      <c r="E144" s="119"/>
      <c r="F144" s="119"/>
      <c r="G144" s="119"/>
      <c r="H144" s="119"/>
      <c r="I144" s="119"/>
    </row>
    <row r="145" spans="1:9">
      <c r="A145" s="119"/>
      <c r="B145" s="119"/>
      <c r="C145" s="119"/>
      <c r="D145" s="119"/>
      <c r="E145" s="119"/>
      <c r="F145" s="119"/>
      <c r="G145" s="119"/>
      <c r="H145" s="119"/>
      <c r="I145" s="119"/>
    </row>
    <row r="146" spans="1:9">
      <c r="A146" s="119"/>
      <c r="B146" s="119"/>
      <c r="C146" s="119"/>
      <c r="D146" s="119"/>
      <c r="E146" s="119"/>
      <c r="F146" s="119"/>
      <c r="G146" s="119"/>
      <c r="H146" s="119"/>
      <c r="I146" s="119"/>
    </row>
    <row r="147" spans="1:9">
      <c r="A147" s="119"/>
      <c r="B147" s="119"/>
      <c r="C147" s="119"/>
      <c r="D147" s="119"/>
      <c r="E147" s="119"/>
      <c r="F147" s="119"/>
      <c r="G147" s="119"/>
      <c r="H147" s="119"/>
      <c r="I147" s="119"/>
    </row>
    <row r="148" spans="1:9">
      <c r="A148" s="119"/>
      <c r="B148" s="119"/>
      <c r="C148" s="119"/>
      <c r="D148" s="119"/>
      <c r="E148" s="119"/>
      <c r="F148" s="119"/>
      <c r="G148" s="119"/>
      <c r="H148" s="119"/>
      <c r="I148" s="119"/>
    </row>
    <row r="149" spans="1:9">
      <c r="A149" s="119"/>
      <c r="B149" s="119"/>
      <c r="C149" s="119"/>
      <c r="D149" s="119"/>
      <c r="E149" s="119"/>
      <c r="F149" s="119"/>
      <c r="G149" s="119"/>
      <c r="H149" s="119"/>
      <c r="I149" s="119"/>
    </row>
    <row r="150" spans="1:9">
      <c r="A150" s="119"/>
      <c r="B150" s="119"/>
      <c r="C150" s="119"/>
      <c r="D150" s="119"/>
      <c r="E150" s="119"/>
      <c r="F150" s="119"/>
      <c r="G150" s="119"/>
      <c r="H150" s="119"/>
      <c r="I150" s="119"/>
    </row>
    <row r="151" spans="1:9">
      <c r="A151" s="119"/>
      <c r="B151" s="119"/>
      <c r="C151" s="119"/>
      <c r="D151" s="119"/>
      <c r="E151" s="119"/>
      <c r="F151" s="119"/>
      <c r="G151" s="119"/>
      <c r="H151" s="119"/>
      <c r="I151" s="119"/>
    </row>
    <row r="152" spans="1:9">
      <c r="A152" s="119"/>
      <c r="B152" s="119"/>
      <c r="C152" s="119"/>
      <c r="D152" s="119"/>
      <c r="E152" s="119"/>
      <c r="F152" s="119"/>
      <c r="G152" s="119"/>
      <c r="H152" s="119"/>
      <c r="I152" s="119"/>
    </row>
    <row r="153" spans="1:9">
      <c r="A153" s="119"/>
      <c r="B153" s="119"/>
      <c r="C153" s="119"/>
      <c r="D153" s="119"/>
      <c r="E153" s="119"/>
      <c r="F153" s="119"/>
      <c r="G153" s="119"/>
      <c r="H153" s="119"/>
      <c r="I153" s="119"/>
    </row>
    <row r="154" spans="1:9">
      <c r="A154" s="119"/>
      <c r="B154" s="119"/>
      <c r="C154" s="119"/>
      <c r="D154" s="119"/>
      <c r="E154" s="119"/>
      <c r="F154" s="119"/>
      <c r="G154" s="119"/>
      <c r="H154" s="119"/>
      <c r="I154" s="119"/>
    </row>
    <row r="155" spans="1:9">
      <c r="A155" s="119"/>
      <c r="B155" s="119"/>
      <c r="C155" s="119"/>
      <c r="D155" s="119"/>
      <c r="E155" s="119"/>
      <c r="F155" s="119"/>
      <c r="G155" s="119"/>
      <c r="H155" s="119"/>
      <c r="I155" s="119"/>
    </row>
    <row r="156" spans="1:9" ht="52.5" customHeight="1">
      <c r="A156" s="119"/>
      <c r="B156" s="119"/>
      <c r="C156" s="119"/>
      <c r="D156" s="119"/>
      <c r="E156" s="119"/>
      <c r="F156" s="119"/>
      <c r="G156" s="119"/>
      <c r="H156" s="119"/>
      <c r="I156" s="119"/>
    </row>
    <row r="157" spans="1:9">
      <c r="A157" s="2" t="s">
        <v>173</v>
      </c>
      <c r="B157" s="2"/>
      <c r="C157" s="2"/>
      <c r="D157" s="2"/>
      <c r="E157" s="2"/>
      <c r="F157" s="2"/>
      <c r="G157" s="2"/>
      <c r="H157" s="2"/>
      <c r="I157" s="2"/>
    </row>
    <row r="158" spans="1:9">
      <c r="A158" s="2"/>
      <c r="B158" s="2"/>
      <c r="C158" s="2"/>
      <c r="D158" s="2"/>
      <c r="E158" s="2"/>
      <c r="F158" s="2"/>
      <c r="G158" s="2"/>
      <c r="H158" s="2"/>
      <c r="I158" s="2"/>
    </row>
    <row r="159" spans="1:9">
      <c r="A159" s="2"/>
      <c r="B159" s="2"/>
      <c r="C159" s="2"/>
      <c r="D159" s="2"/>
      <c r="E159" s="2"/>
      <c r="F159" s="2"/>
      <c r="G159" s="2"/>
      <c r="H159" s="2"/>
      <c r="I159" s="2"/>
    </row>
    <row r="160" spans="1:9">
      <c r="A160" s="2"/>
      <c r="B160" s="2"/>
      <c r="C160" s="2"/>
      <c r="D160" s="2"/>
      <c r="E160" s="2"/>
      <c r="F160" s="2"/>
      <c r="G160" s="2"/>
      <c r="H160" s="2"/>
      <c r="I160" s="2"/>
    </row>
    <row r="161" spans="1:9">
      <c r="A161" s="2"/>
      <c r="B161" s="2"/>
      <c r="C161" s="2"/>
      <c r="D161" s="2"/>
      <c r="E161" s="2"/>
      <c r="F161" s="2"/>
      <c r="G161" s="2"/>
      <c r="H161" s="2"/>
      <c r="I161" s="2"/>
    </row>
    <row r="162" spans="1:9">
      <c r="A162" s="2"/>
      <c r="B162" s="2"/>
      <c r="C162" s="2"/>
      <c r="D162" s="2"/>
      <c r="E162" s="2"/>
      <c r="F162" s="2"/>
      <c r="G162" s="2"/>
      <c r="H162" s="2"/>
      <c r="I162" s="2"/>
    </row>
    <row r="163" spans="1:9">
      <c r="A163" s="2"/>
      <c r="B163" s="2"/>
      <c r="C163" s="2"/>
      <c r="D163" s="2"/>
      <c r="E163" s="2"/>
      <c r="F163" s="2"/>
      <c r="G163" s="2"/>
      <c r="H163" s="2"/>
      <c r="I163" s="2"/>
    </row>
    <row r="164" spans="1:9">
      <c r="A164" s="2"/>
      <c r="B164" s="2"/>
      <c r="C164" s="2"/>
      <c r="D164" s="2"/>
      <c r="E164" s="2"/>
      <c r="F164" s="2"/>
      <c r="G164" s="2"/>
      <c r="H164" s="2"/>
      <c r="I164" s="2"/>
    </row>
    <row r="165" spans="1:9">
      <c r="A165" s="2"/>
      <c r="B165" s="2"/>
      <c r="C165" s="2"/>
      <c r="D165" s="2"/>
      <c r="E165" s="2"/>
      <c r="F165" s="2"/>
      <c r="G165" s="2"/>
      <c r="H165" s="2"/>
      <c r="I165" s="2"/>
    </row>
    <row r="166" spans="1:9">
      <c r="A166" s="2"/>
      <c r="B166" s="2"/>
      <c r="C166" s="2"/>
      <c r="D166" s="2"/>
      <c r="E166" s="2"/>
      <c r="F166" s="2"/>
      <c r="G166" s="2"/>
      <c r="H166" s="2"/>
      <c r="I166" s="2"/>
    </row>
    <row r="167" spans="1:9">
      <c r="A167" s="2"/>
      <c r="B167" s="2"/>
      <c r="C167" s="2"/>
      <c r="D167" s="2"/>
      <c r="E167" s="2"/>
      <c r="F167" s="2"/>
      <c r="G167" s="2"/>
      <c r="H167" s="2"/>
      <c r="I167" s="2"/>
    </row>
    <row r="168" spans="1:9">
      <c r="A168" s="2"/>
      <c r="B168" s="2"/>
      <c r="C168" s="2"/>
      <c r="D168" s="2"/>
      <c r="E168" s="2"/>
      <c r="F168" s="2"/>
      <c r="G168" s="2"/>
      <c r="H168" s="2"/>
      <c r="I168" s="2"/>
    </row>
    <row r="169" spans="1:9">
      <c r="A169" s="2"/>
      <c r="B169" s="2"/>
      <c r="C169" s="2"/>
      <c r="D169" s="2"/>
      <c r="E169" s="2"/>
      <c r="F169" s="2"/>
      <c r="G169" s="2"/>
      <c r="H169" s="2"/>
      <c r="I169" s="2"/>
    </row>
    <row r="170" spans="1:9">
      <c r="A170" s="2"/>
      <c r="B170" s="2"/>
      <c r="C170" s="2"/>
      <c r="D170" s="2"/>
      <c r="E170" s="2"/>
      <c r="F170" s="2"/>
      <c r="G170" s="2"/>
      <c r="H170" s="2"/>
      <c r="I170" s="2"/>
    </row>
    <row r="171" spans="1:9">
      <c r="A171" s="2"/>
      <c r="B171" s="2"/>
      <c r="C171" s="2"/>
      <c r="D171" s="2"/>
      <c r="E171" s="2"/>
      <c r="F171" s="2"/>
      <c r="G171" s="2"/>
      <c r="H171" s="2"/>
      <c r="I171" s="2"/>
    </row>
    <row r="172" spans="1:9">
      <c r="A172" s="2"/>
      <c r="B172" s="2"/>
      <c r="C172" s="2"/>
      <c r="D172" s="2"/>
      <c r="E172" s="2"/>
      <c r="F172" s="2"/>
      <c r="G172" s="2"/>
      <c r="H172" s="2"/>
      <c r="I172" s="2"/>
    </row>
    <row r="173" spans="1:9">
      <c r="A173" s="2"/>
      <c r="B173" s="2"/>
      <c r="C173" s="2"/>
      <c r="D173" s="2"/>
      <c r="E173" s="2"/>
      <c r="F173" s="2"/>
      <c r="G173" s="2"/>
      <c r="H173" s="2"/>
      <c r="I173" s="2"/>
    </row>
    <row r="174" spans="1:9">
      <c r="A174" s="2"/>
      <c r="B174" s="2"/>
      <c r="C174" s="2"/>
      <c r="D174" s="2"/>
      <c r="E174" s="2"/>
      <c r="F174" s="2"/>
      <c r="G174" s="2"/>
      <c r="H174" s="2"/>
      <c r="I174" s="2"/>
    </row>
    <row r="175" spans="1:9">
      <c r="A175" s="2"/>
      <c r="B175" s="2"/>
      <c r="C175" s="2"/>
      <c r="D175" s="2"/>
      <c r="E175" s="2"/>
      <c r="F175" s="2"/>
      <c r="G175" s="2"/>
      <c r="H175" s="2"/>
      <c r="I175" s="2"/>
    </row>
    <row r="176" spans="1:9">
      <c r="A176" s="2"/>
      <c r="B176" s="2"/>
      <c r="C176" s="2"/>
      <c r="D176" s="2"/>
      <c r="E176" s="2"/>
      <c r="F176" s="2"/>
      <c r="G176" s="2"/>
      <c r="H176" s="2"/>
      <c r="I176" s="2"/>
    </row>
    <row r="177" spans="1:9">
      <c r="A177" s="2"/>
      <c r="B177" s="2"/>
      <c r="C177" s="2"/>
      <c r="D177" s="2"/>
      <c r="E177" s="2"/>
      <c r="F177" s="2"/>
      <c r="G177" s="2"/>
      <c r="H177" s="2"/>
      <c r="I177" s="2"/>
    </row>
    <row r="178" spans="1:9">
      <c r="A178" s="2"/>
      <c r="B178" s="2"/>
      <c r="C178" s="2"/>
      <c r="D178" s="2"/>
      <c r="E178" s="2"/>
      <c r="F178" s="2"/>
      <c r="G178" s="2"/>
      <c r="H178" s="2"/>
      <c r="I178" s="2"/>
    </row>
    <row r="179" spans="1:9">
      <c r="A179" s="2"/>
      <c r="B179" s="2"/>
      <c r="C179" s="2"/>
      <c r="D179" s="2"/>
      <c r="E179" s="2"/>
      <c r="F179" s="2"/>
      <c r="G179" s="2"/>
      <c r="H179" s="2"/>
      <c r="I179" s="2"/>
    </row>
    <row r="180" spans="1:9">
      <c r="A180" s="2"/>
      <c r="B180" s="2"/>
      <c r="C180" s="2"/>
      <c r="D180" s="2"/>
      <c r="E180" s="2"/>
      <c r="F180" s="2"/>
      <c r="G180" s="2"/>
      <c r="H180" s="2"/>
      <c r="I180" s="2"/>
    </row>
    <row r="181" spans="1:9">
      <c r="A181" s="2"/>
      <c r="B181" s="2"/>
      <c r="C181" s="2"/>
      <c r="D181" s="2"/>
      <c r="E181" s="2"/>
      <c r="F181" s="2"/>
      <c r="G181" s="2"/>
      <c r="H181" s="2"/>
      <c r="I181" s="2"/>
    </row>
    <row r="182" spans="1:9">
      <c r="A182" s="2"/>
      <c r="B182" s="2"/>
      <c r="C182" s="2"/>
      <c r="D182" s="2"/>
      <c r="E182" s="2"/>
      <c r="F182" s="2"/>
      <c r="G182" s="2"/>
      <c r="H182" s="2"/>
      <c r="I182" s="2"/>
    </row>
    <row r="183" spans="1:9">
      <c r="A183" s="2"/>
      <c r="B183" s="2"/>
      <c r="C183" s="2"/>
      <c r="D183" s="2"/>
      <c r="E183" s="2"/>
      <c r="F183" s="2"/>
      <c r="G183" s="2"/>
      <c r="H183" s="2"/>
      <c r="I183" s="2"/>
    </row>
    <row r="184" spans="1:9">
      <c r="A184" s="2"/>
      <c r="B184" s="2"/>
      <c r="C184" s="2"/>
      <c r="D184" s="2"/>
      <c r="E184" s="2"/>
      <c r="F184" s="2"/>
      <c r="G184" s="2"/>
      <c r="H184" s="2"/>
      <c r="I184" s="2"/>
    </row>
    <row r="185" spans="1:9">
      <c r="A185" s="2"/>
      <c r="B185" s="2"/>
      <c r="C185" s="2"/>
      <c r="D185" s="2"/>
      <c r="E185" s="2"/>
      <c r="F185" s="2"/>
      <c r="G185" s="2"/>
      <c r="H185" s="2"/>
      <c r="I185" s="2"/>
    </row>
    <row r="186" spans="1:9">
      <c r="A186" s="2"/>
      <c r="B186" s="2"/>
      <c r="C186" s="2"/>
      <c r="D186" s="2"/>
      <c r="E186" s="2"/>
      <c r="F186" s="2"/>
      <c r="G186" s="2"/>
      <c r="H186" s="2"/>
      <c r="I186" s="2"/>
    </row>
    <row r="187" spans="1:9">
      <c r="A187" s="2"/>
      <c r="B187" s="2"/>
      <c r="C187" s="2"/>
      <c r="D187" s="2"/>
      <c r="E187" s="2"/>
      <c r="F187" s="2"/>
      <c r="G187" s="2"/>
      <c r="H187" s="2"/>
      <c r="I187" s="2"/>
    </row>
    <row r="188" spans="1:9">
      <c r="A188" s="2"/>
      <c r="B188" s="2"/>
      <c r="C188" s="2"/>
      <c r="D188" s="2"/>
      <c r="E188" s="2"/>
      <c r="F188" s="2"/>
      <c r="G188" s="2"/>
      <c r="H188" s="2"/>
      <c r="I188" s="2"/>
    </row>
    <row r="189" spans="1:9">
      <c r="A189" s="2"/>
      <c r="B189" s="2"/>
      <c r="C189" s="2"/>
      <c r="D189" s="2"/>
      <c r="E189" s="2"/>
      <c r="F189" s="2"/>
      <c r="G189" s="2"/>
      <c r="H189" s="2"/>
      <c r="I189" s="2"/>
    </row>
    <row r="190" spans="1:9">
      <c r="A190" s="2"/>
      <c r="B190" s="2"/>
      <c r="C190" s="2"/>
      <c r="D190" s="2"/>
      <c r="E190" s="2"/>
      <c r="F190" s="2"/>
      <c r="G190" s="2"/>
      <c r="H190" s="2"/>
      <c r="I190" s="2"/>
    </row>
    <row r="191" spans="1:9">
      <c r="A191" s="2"/>
      <c r="B191" s="2"/>
      <c r="C191" s="2"/>
      <c r="D191" s="2"/>
      <c r="E191" s="2"/>
      <c r="F191" s="2"/>
      <c r="G191" s="2"/>
      <c r="H191" s="2"/>
      <c r="I191" s="2"/>
    </row>
    <row r="192" spans="1:9">
      <c r="A192" s="2"/>
      <c r="B192" s="2"/>
      <c r="C192" s="2"/>
      <c r="D192" s="2"/>
      <c r="E192" s="2"/>
      <c r="F192" s="2"/>
      <c r="G192" s="2"/>
      <c r="H192" s="2"/>
      <c r="I192" s="2"/>
    </row>
  </sheetData>
  <sheetProtection sheet="1" objects="1" scenarios="1"/>
  <protectedRanges>
    <protectedRange sqref="E10:E141" name="cena jednostkowa"/>
  </protectedRanges>
  <sortState ref="B9:V133">
    <sortCondition ref="B9"/>
  </sortState>
  <mergeCells count="7">
    <mergeCell ref="B1:C1"/>
    <mergeCell ref="A2:B2"/>
    <mergeCell ref="A144:I156"/>
    <mergeCell ref="A4:I4"/>
    <mergeCell ref="A5:I6"/>
    <mergeCell ref="A7:I7"/>
    <mergeCell ref="A142:E142"/>
  </mergeCells>
  <pageMargins left="0" right="0" top="0" bottom="0" header="0" footer="0"/>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dimension ref="A1:O49"/>
  <sheetViews>
    <sheetView tabSelected="1" topLeftCell="A21" zoomScale="120" zoomScaleNormal="120" workbookViewId="0">
      <selection activeCell="P23" sqref="P23"/>
    </sheetView>
  </sheetViews>
  <sheetFormatPr defaultRowHeight="15"/>
  <cols>
    <col min="1" max="1" width="4.7109375" customWidth="1"/>
    <col min="2" max="2" width="43.85546875" customWidth="1"/>
    <col min="3" max="3" width="5.7109375" customWidth="1"/>
    <col min="4" max="4" width="7.5703125" customWidth="1"/>
    <col min="5" max="5" width="10.140625" customWidth="1"/>
    <col min="6" max="6" width="9.140625" customWidth="1"/>
    <col min="7" max="7" width="13.140625" customWidth="1"/>
    <col min="8" max="8" width="4.5703125" customWidth="1"/>
    <col min="9" max="9" width="5.28515625" customWidth="1"/>
    <col min="10" max="10" width="6.28515625" customWidth="1"/>
    <col min="11" max="11" width="7.140625" customWidth="1"/>
    <col min="12" max="12" width="7" customWidth="1"/>
    <col min="13" max="13" width="3.85546875" customWidth="1"/>
    <col min="14" max="14" width="5.7109375" customWidth="1"/>
    <col min="15" max="15" width="7.5703125" customWidth="1"/>
    <col min="16" max="16" width="10.140625" customWidth="1"/>
    <col min="17" max="17" width="9.140625" customWidth="1"/>
    <col min="18" max="18" width="13.140625" customWidth="1"/>
  </cols>
  <sheetData>
    <row r="1" spans="1:8" ht="28.5" customHeight="1">
      <c r="A1" s="109"/>
      <c r="B1" s="120" t="s">
        <v>554</v>
      </c>
      <c r="C1" s="120"/>
      <c r="D1" s="109"/>
      <c r="E1" s="109"/>
      <c r="F1" s="106" t="s">
        <v>215</v>
      </c>
      <c r="G1" s="109"/>
    </row>
    <row r="2" spans="1:8" ht="80.25" customHeight="1">
      <c r="A2" s="125" t="s">
        <v>214</v>
      </c>
      <c r="B2" s="125"/>
      <c r="C2" s="2"/>
      <c r="D2" s="2"/>
      <c r="E2" s="2"/>
      <c r="F2" s="2"/>
      <c r="G2" s="2"/>
    </row>
    <row r="3" spans="1:8">
      <c r="A3" s="40"/>
      <c r="B3" s="40"/>
      <c r="C3" s="40"/>
      <c r="D3" s="40"/>
      <c r="E3" s="40"/>
      <c r="F3" s="40"/>
      <c r="G3" s="40"/>
    </row>
    <row r="4" spans="1:8">
      <c r="A4" s="141" t="s">
        <v>167</v>
      </c>
      <c r="B4" s="141"/>
      <c r="C4" s="141"/>
      <c r="D4" s="141"/>
      <c r="E4" s="141"/>
      <c r="F4" s="141"/>
      <c r="G4" s="141"/>
    </row>
    <row r="5" spans="1:8">
      <c r="A5" s="142" t="s">
        <v>218</v>
      </c>
      <c r="B5" s="142"/>
      <c r="C5" s="142"/>
      <c r="D5" s="142"/>
      <c r="E5" s="142"/>
      <c r="F5" s="142"/>
      <c r="G5" s="142"/>
    </row>
    <row r="6" spans="1:8">
      <c r="A6" s="142"/>
      <c r="B6" s="142"/>
      <c r="C6" s="142"/>
      <c r="D6" s="142"/>
      <c r="E6" s="142"/>
      <c r="F6" s="142"/>
      <c r="G6" s="142"/>
    </row>
    <row r="7" spans="1:8" ht="30.75" customHeight="1">
      <c r="A7" s="143" t="s">
        <v>219</v>
      </c>
      <c r="B7" s="143"/>
      <c r="C7" s="143"/>
      <c r="D7" s="143"/>
      <c r="E7" s="143"/>
      <c r="F7" s="143"/>
      <c r="G7" s="143"/>
    </row>
    <row r="8" spans="1:8" ht="48">
      <c r="A8" s="41" t="s">
        <v>0</v>
      </c>
      <c r="B8" s="41" t="s">
        <v>1</v>
      </c>
      <c r="C8" s="41" t="s">
        <v>2</v>
      </c>
      <c r="D8" s="42" t="s">
        <v>3</v>
      </c>
      <c r="E8" s="41" t="s">
        <v>4</v>
      </c>
      <c r="F8" s="41" t="s">
        <v>15</v>
      </c>
      <c r="G8" s="41" t="s">
        <v>5</v>
      </c>
    </row>
    <row r="9" spans="1:8">
      <c r="A9" s="5" t="s">
        <v>6</v>
      </c>
      <c r="B9" s="22" t="s">
        <v>7</v>
      </c>
      <c r="C9" s="5" t="s">
        <v>16</v>
      </c>
      <c r="D9" s="5" t="s">
        <v>17</v>
      </c>
      <c r="E9" s="5" t="s">
        <v>18</v>
      </c>
      <c r="F9" s="5" t="s">
        <v>20</v>
      </c>
      <c r="G9" s="5" t="s">
        <v>21</v>
      </c>
      <c r="H9" s="34"/>
    </row>
    <row r="10" spans="1:8" ht="38.25" customHeight="1">
      <c r="A10" s="115">
        <v>1</v>
      </c>
      <c r="B10" s="36" t="s">
        <v>228</v>
      </c>
      <c r="C10" s="107">
        <v>200</v>
      </c>
      <c r="D10" s="116"/>
      <c r="E10" s="82">
        <f t="shared" ref="E10:E21" si="0">C10*D10</f>
        <v>0</v>
      </c>
      <c r="F10" s="82">
        <f>E10*5/100</f>
        <v>0</v>
      </c>
      <c r="G10" s="86">
        <f>E10+F10</f>
        <v>0</v>
      </c>
      <c r="H10" s="34"/>
    </row>
    <row r="11" spans="1:8" ht="98.25" customHeight="1">
      <c r="A11" s="115">
        <v>2</v>
      </c>
      <c r="B11" s="80" t="s">
        <v>440</v>
      </c>
      <c r="C11" s="107">
        <v>100</v>
      </c>
      <c r="D11" s="116"/>
      <c r="E11" s="82">
        <f t="shared" si="0"/>
        <v>0</v>
      </c>
      <c r="F11" s="82">
        <f t="shared" ref="F11:F21" si="1">E11*5/100</f>
        <v>0</v>
      </c>
      <c r="G11" s="86">
        <f t="shared" ref="G11:G21" si="2">E11+F11</f>
        <v>0</v>
      </c>
      <c r="H11" s="34"/>
    </row>
    <row r="12" spans="1:8" ht="55.5" customHeight="1">
      <c r="A12" s="115">
        <v>3</v>
      </c>
      <c r="B12" s="36" t="s">
        <v>479</v>
      </c>
      <c r="C12" s="107">
        <v>50</v>
      </c>
      <c r="D12" s="116"/>
      <c r="E12" s="82">
        <f t="shared" si="0"/>
        <v>0</v>
      </c>
      <c r="F12" s="82">
        <f t="shared" si="1"/>
        <v>0</v>
      </c>
      <c r="G12" s="86">
        <f t="shared" si="2"/>
        <v>0</v>
      </c>
      <c r="H12" s="34"/>
    </row>
    <row r="13" spans="1:8" ht="113.25" customHeight="1">
      <c r="A13" s="115">
        <v>4</v>
      </c>
      <c r="B13" s="80" t="s">
        <v>441</v>
      </c>
      <c r="C13" s="107">
        <v>360</v>
      </c>
      <c r="D13" s="116"/>
      <c r="E13" s="82">
        <f t="shared" si="0"/>
        <v>0</v>
      </c>
      <c r="F13" s="82">
        <f t="shared" si="1"/>
        <v>0</v>
      </c>
      <c r="G13" s="86">
        <f t="shared" si="2"/>
        <v>0</v>
      </c>
      <c r="H13" s="34"/>
    </row>
    <row r="14" spans="1:8" ht="125.25" customHeight="1">
      <c r="A14" s="115">
        <v>5</v>
      </c>
      <c r="B14" s="53" t="s">
        <v>442</v>
      </c>
      <c r="C14" s="107">
        <v>50</v>
      </c>
      <c r="D14" s="116"/>
      <c r="E14" s="82">
        <f t="shared" si="0"/>
        <v>0</v>
      </c>
      <c r="F14" s="82">
        <f t="shared" si="1"/>
        <v>0</v>
      </c>
      <c r="G14" s="86">
        <f t="shared" si="2"/>
        <v>0</v>
      </c>
      <c r="H14" s="34"/>
    </row>
    <row r="15" spans="1:8" ht="35.25" customHeight="1">
      <c r="A15" s="117">
        <v>6</v>
      </c>
      <c r="B15" s="36" t="s">
        <v>210</v>
      </c>
      <c r="C15" s="107">
        <v>40</v>
      </c>
      <c r="D15" s="116"/>
      <c r="E15" s="82">
        <f t="shared" si="0"/>
        <v>0</v>
      </c>
      <c r="F15" s="82">
        <f t="shared" si="1"/>
        <v>0</v>
      </c>
      <c r="G15" s="86">
        <f t="shared" si="2"/>
        <v>0</v>
      </c>
      <c r="H15" s="34"/>
    </row>
    <row r="16" spans="1:8" ht="38.25" customHeight="1">
      <c r="A16" s="115">
        <v>7</v>
      </c>
      <c r="B16" s="36" t="s">
        <v>211</v>
      </c>
      <c r="C16" s="107">
        <v>100</v>
      </c>
      <c r="D16" s="116"/>
      <c r="E16" s="82">
        <f t="shared" si="0"/>
        <v>0</v>
      </c>
      <c r="F16" s="82">
        <f t="shared" si="1"/>
        <v>0</v>
      </c>
      <c r="G16" s="86">
        <f t="shared" si="2"/>
        <v>0</v>
      </c>
      <c r="H16" s="34"/>
    </row>
    <row r="17" spans="1:8" ht="48.75" customHeight="1">
      <c r="A17" s="118">
        <v>8</v>
      </c>
      <c r="B17" s="53" t="s">
        <v>281</v>
      </c>
      <c r="C17" s="107">
        <v>50</v>
      </c>
      <c r="D17" s="116"/>
      <c r="E17" s="82">
        <f t="shared" si="0"/>
        <v>0</v>
      </c>
      <c r="F17" s="82">
        <f t="shared" si="1"/>
        <v>0</v>
      </c>
      <c r="G17" s="86">
        <f t="shared" si="2"/>
        <v>0</v>
      </c>
      <c r="H17" s="34"/>
    </row>
    <row r="18" spans="1:8" ht="97.5" customHeight="1">
      <c r="A18" s="118">
        <v>9</v>
      </c>
      <c r="B18" s="80" t="s">
        <v>220</v>
      </c>
      <c r="C18" s="107">
        <v>50</v>
      </c>
      <c r="D18" s="116"/>
      <c r="E18" s="82">
        <f t="shared" si="0"/>
        <v>0</v>
      </c>
      <c r="F18" s="82">
        <f t="shared" si="1"/>
        <v>0</v>
      </c>
      <c r="G18" s="86">
        <f t="shared" si="2"/>
        <v>0</v>
      </c>
      <c r="H18" s="34"/>
    </row>
    <row r="19" spans="1:8" ht="42" customHeight="1">
      <c r="A19" s="118">
        <v>10</v>
      </c>
      <c r="B19" s="36" t="s">
        <v>280</v>
      </c>
      <c r="C19" s="107">
        <v>50</v>
      </c>
      <c r="D19" s="116"/>
      <c r="E19" s="82">
        <f t="shared" si="0"/>
        <v>0</v>
      </c>
      <c r="F19" s="82">
        <f t="shared" si="1"/>
        <v>0</v>
      </c>
      <c r="G19" s="86">
        <f t="shared" si="2"/>
        <v>0</v>
      </c>
      <c r="H19" s="34"/>
    </row>
    <row r="20" spans="1:8" ht="54.75" customHeight="1">
      <c r="A20" s="118">
        <v>11</v>
      </c>
      <c r="B20" s="36" t="s">
        <v>212</v>
      </c>
      <c r="C20" s="107">
        <v>25</v>
      </c>
      <c r="D20" s="116"/>
      <c r="E20" s="82">
        <f t="shared" si="0"/>
        <v>0</v>
      </c>
      <c r="F20" s="82">
        <f t="shared" si="1"/>
        <v>0</v>
      </c>
      <c r="G20" s="86">
        <f t="shared" si="2"/>
        <v>0</v>
      </c>
      <c r="H20" s="34"/>
    </row>
    <row r="21" spans="1:8" ht="100.5" customHeight="1" thickBot="1">
      <c r="A21" s="118">
        <v>12</v>
      </c>
      <c r="B21" s="80" t="s">
        <v>443</v>
      </c>
      <c r="C21" s="107">
        <v>45</v>
      </c>
      <c r="D21" s="116"/>
      <c r="E21" s="82">
        <f t="shared" si="0"/>
        <v>0</v>
      </c>
      <c r="F21" s="82">
        <f t="shared" si="1"/>
        <v>0</v>
      </c>
      <c r="G21" s="86">
        <f t="shared" si="2"/>
        <v>0</v>
      </c>
      <c r="H21" s="34"/>
    </row>
    <row r="22" spans="1:8" ht="54" customHeight="1" thickBot="1">
      <c r="A22" s="147" t="s">
        <v>221</v>
      </c>
      <c r="B22" s="148"/>
      <c r="C22" s="148"/>
      <c r="D22" s="148"/>
      <c r="E22" s="113">
        <f>SUM(E10:E21)</f>
        <v>0</v>
      </c>
      <c r="F22" s="104">
        <f>SUM(F10:F21)</f>
        <v>0</v>
      </c>
      <c r="G22" s="114">
        <f>SUM(G10:G21)</f>
        <v>0</v>
      </c>
      <c r="H22" s="34"/>
    </row>
    <row r="23" spans="1:8" ht="42.75" customHeight="1">
      <c r="A23" s="119" t="s">
        <v>222</v>
      </c>
      <c r="B23" s="119"/>
      <c r="C23" s="119"/>
      <c r="D23" s="119"/>
      <c r="E23" s="119"/>
      <c r="F23" s="119"/>
      <c r="G23" s="119"/>
    </row>
    <row r="24" spans="1:8">
      <c r="A24" s="119"/>
      <c r="B24" s="119"/>
      <c r="C24" s="119"/>
      <c r="D24" s="119"/>
      <c r="E24" s="119"/>
      <c r="F24" s="119"/>
      <c r="G24" s="119"/>
    </row>
    <row r="25" spans="1:8">
      <c r="A25" s="119"/>
      <c r="B25" s="119"/>
      <c r="C25" s="119"/>
      <c r="D25" s="119"/>
      <c r="E25" s="119"/>
      <c r="F25" s="119"/>
      <c r="G25" s="119"/>
    </row>
    <row r="26" spans="1:8">
      <c r="A26" s="119"/>
      <c r="B26" s="119"/>
      <c r="C26" s="119"/>
      <c r="D26" s="119"/>
      <c r="E26" s="119"/>
      <c r="F26" s="119"/>
      <c r="G26" s="119"/>
    </row>
    <row r="27" spans="1:8">
      <c r="A27" s="119"/>
      <c r="B27" s="119"/>
      <c r="C27" s="119"/>
      <c r="D27" s="119"/>
      <c r="E27" s="119"/>
      <c r="F27" s="119"/>
      <c r="G27" s="119"/>
    </row>
    <row r="28" spans="1:8">
      <c r="A28" s="119"/>
      <c r="B28" s="119"/>
      <c r="C28" s="119"/>
      <c r="D28" s="119"/>
      <c r="E28" s="119"/>
      <c r="F28" s="119"/>
      <c r="G28" s="119"/>
    </row>
    <row r="29" spans="1:8">
      <c r="A29" s="119"/>
      <c r="B29" s="119"/>
      <c r="C29" s="119"/>
      <c r="D29" s="119"/>
      <c r="E29" s="119"/>
      <c r="F29" s="119"/>
      <c r="G29" s="119"/>
    </row>
    <row r="30" spans="1:8">
      <c r="A30" s="119"/>
      <c r="B30" s="119"/>
      <c r="C30" s="119"/>
      <c r="D30" s="119"/>
      <c r="E30" s="119"/>
      <c r="F30" s="119"/>
      <c r="G30" s="119"/>
    </row>
    <row r="31" spans="1:8">
      <c r="A31" s="119"/>
      <c r="B31" s="119"/>
      <c r="C31" s="119"/>
      <c r="D31" s="119"/>
      <c r="E31" s="119"/>
      <c r="F31" s="119"/>
      <c r="G31" s="119"/>
    </row>
    <row r="32" spans="1:8">
      <c r="A32" s="119"/>
      <c r="B32" s="119"/>
      <c r="C32" s="119"/>
      <c r="D32" s="119"/>
      <c r="E32" s="119"/>
      <c r="F32" s="119"/>
      <c r="G32" s="119"/>
    </row>
    <row r="33" spans="1:15">
      <c r="A33" s="2"/>
      <c r="B33" s="2"/>
      <c r="C33" s="2"/>
      <c r="D33" s="2"/>
      <c r="E33" s="2"/>
      <c r="F33" s="2"/>
      <c r="G33" s="2"/>
    </row>
    <row r="34" spans="1:15">
      <c r="A34" s="2"/>
      <c r="B34" s="2"/>
      <c r="C34" s="2"/>
      <c r="D34" s="2"/>
      <c r="E34" s="2"/>
      <c r="F34" s="2"/>
      <c r="G34" s="2"/>
    </row>
    <row r="35" spans="1:15">
      <c r="A35" s="2"/>
      <c r="B35" s="2" t="s">
        <v>276</v>
      </c>
      <c r="C35" s="2"/>
      <c r="D35" s="2"/>
      <c r="E35" s="2"/>
      <c r="F35" s="2"/>
      <c r="G35" s="2"/>
    </row>
    <row r="36" spans="1:15">
      <c r="A36" s="2"/>
      <c r="B36" s="2"/>
      <c r="C36" s="2"/>
      <c r="D36" s="2"/>
      <c r="E36" s="2"/>
      <c r="F36" s="2"/>
      <c r="O36" s="84"/>
    </row>
    <row r="37" spans="1:15">
      <c r="A37" s="2"/>
      <c r="B37" s="2"/>
      <c r="C37" s="2"/>
      <c r="D37" s="2"/>
      <c r="E37" s="2"/>
      <c r="F37" s="2"/>
      <c r="O37" s="84"/>
    </row>
    <row r="38" spans="1:15" ht="27.75" customHeight="1">
      <c r="A38" s="2"/>
      <c r="B38" s="2"/>
      <c r="C38" s="2"/>
      <c r="D38" s="2"/>
      <c r="E38" s="2"/>
      <c r="F38" s="2"/>
    </row>
    <row r="39" spans="1:15" ht="26.25" customHeight="1"/>
    <row r="49" ht="71.25" customHeight="1"/>
  </sheetData>
  <sheetProtection sheet="1" objects="1" scenarios="1"/>
  <protectedRanges>
    <protectedRange sqref="D10:D21" name="cena jednostkowa"/>
  </protectedRanges>
  <sortState ref="B9:O20">
    <sortCondition ref="B9"/>
  </sortState>
  <mergeCells count="7">
    <mergeCell ref="B1:C1"/>
    <mergeCell ref="A23:G32"/>
    <mergeCell ref="A2:B2"/>
    <mergeCell ref="A4:G4"/>
    <mergeCell ref="A5:G6"/>
    <mergeCell ref="A7:G7"/>
    <mergeCell ref="A22:D22"/>
  </mergeCells>
  <pageMargins left="0" right="0" top="0" bottom="0" header="0" footer="0"/>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8</vt:i4>
      </vt:variant>
    </vt:vector>
  </HeadingPairs>
  <TitlesOfParts>
    <vt:vector size="16" baseType="lpstr">
      <vt:lpstr>Mięso wędliny</vt:lpstr>
      <vt:lpstr>I warzywa owoce jaja</vt:lpstr>
      <vt:lpstr>II warzywa owoce jaja</vt:lpstr>
      <vt:lpstr>Nabiał</vt:lpstr>
      <vt:lpstr>Pieczywo, ciasta</vt:lpstr>
      <vt:lpstr>Mrożonki,ryby</vt:lpstr>
      <vt:lpstr>Art.spożywcze</vt:lpstr>
      <vt:lpstr>Art.garmażeryjne</vt:lpstr>
      <vt:lpstr>Art.garmażeryjne!Obszar_wydruku</vt:lpstr>
      <vt:lpstr>Art.spożywcze!Obszar_wydruku</vt:lpstr>
      <vt:lpstr>'I warzywa owoce jaja'!Obszar_wydruku</vt:lpstr>
      <vt:lpstr>'II warzywa owoce jaja'!Obszar_wydruku</vt:lpstr>
      <vt:lpstr>'Mięso wędliny'!Obszar_wydruku</vt:lpstr>
      <vt:lpstr>'Mrożonki,ryby'!Obszar_wydruku</vt:lpstr>
      <vt:lpstr>Nabiał!Obszar_wydruku</vt:lpstr>
      <vt:lpstr>'Pieczywo, ciasta'!Obszar_wydruku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uzytkownik</dc:creator>
  <cp:lastModifiedBy>Ela</cp:lastModifiedBy>
  <cp:lastPrinted>2018-11-22T13:26:47Z</cp:lastPrinted>
  <dcterms:created xsi:type="dcterms:W3CDTF">2015-12-02T10:15:46Z</dcterms:created>
  <dcterms:modified xsi:type="dcterms:W3CDTF">2018-11-23T11:53:13Z</dcterms:modified>
</cp:coreProperties>
</file>