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3340" windowHeight="9150"/>
  </bookViews>
  <sheets>
    <sheet name="kosztorys ślepy" sheetId="1" r:id="rId1"/>
  </sheets>
  <calcPr calcId="125725"/>
</workbook>
</file>

<file path=xl/calcChain.xml><?xml version="1.0" encoding="utf-8"?>
<calcChain xmlns="http://schemas.openxmlformats.org/spreadsheetml/2006/main">
  <c r="F449" i="1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48"/>
  <c r="F435"/>
  <c r="F436"/>
  <c r="F437"/>
  <c r="F434"/>
  <c r="F425"/>
  <c r="F426"/>
  <c r="F427"/>
  <c r="F428"/>
  <c r="F429"/>
  <c r="F430"/>
  <c r="F431"/>
  <c r="F424"/>
  <c r="F419"/>
  <c r="F420"/>
  <c r="F421"/>
  <c r="F418"/>
  <c r="F406"/>
  <c r="F407"/>
  <c r="F405"/>
  <c r="F399"/>
  <c r="F400"/>
  <c r="F401"/>
  <c r="F402"/>
  <c r="F398"/>
  <c r="F393"/>
  <c r="F394"/>
  <c r="F395"/>
  <c r="F392"/>
  <c r="F383"/>
  <c r="F384"/>
  <c r="F385"/>
  <c r="F386"/>
  <c r="F387"/>
  <c r="F388"/>
  <c r="F389"/>
  <c r="F382"/>
  <c r="F376"/>
  <c r="F377"/>
  <c r="F378"/>
  <c r="F379"/>
  <c r="F375"/>
  <c r="F372"/>
  <c r="F360"/>
  <c r="F361"/>
  <c r="F362"/>
  <c r="F363"/>
  <c r="F364"/>
  <c r="F365"/>
  <c r="F366"/>
  <c r="F367"/>
  <c r="F368"/>
  <c r="F369"/>
  <c r="F370"/>
  <c r="F371"/>
  <c r="F359"/>
  <c r="F346"/>
  <c r="F347"/>
  <c r="F348"/>
  <c r="F349"/>
  <c r="F350"/>
  <c r="F351"/>
  <c r="F352"/>
  <c r="F353"/>
  <c r="F354"/>
  <c r="F355"/>
  <c r="F356"/>
  <c r="F345"/>
  <c r="F331"/>
  <c r="F332"/>
  <c r="F333"/>
  <c r="F334"/>
  <c r="F335"/>
  <c r="F336"/>
  <c r="F337"/>
  <c r="F338"/>
  <c r="F339"/>
  <c r="F340"/>
  <c r="F341"/>
  <c r="F342"/>
  <c r="F327"/>
  <c r="F330"/>
  <c r="F325"/>
  <c r="F326"/>
  <c r="F324"/>
  <c r="F320"/>
  <c r="F321"/>
  <c r="F319"/>
  <c r="F308"/>
  <c r="F307"/>
  <c r="F301"/>
  <c r="F302"/>
  <c r="F303"/>
  <c r="F304"/>
  <c r="F300"/>
  <c r="F295"/>
  <c r="F296"/>
  <c r="F297"/>
  <c r="F294"/>
  <c r="F285"/>
  <c r="F286"/>
  <c r="F287"/>
  <c r="F288"/>
  <c r="F289"/>
  <c r="F290"/>
  <c r="F291"/>
  <c r="F284"/>
  <c r="F279"/>
  <c r="F280"/>
  <c r="F281"/>
  <c r="F278"/>
  <c r="F262"/>
  <c r="F263"/>
  <c r="F264"/>
  <c r="F265"/>
  <c r="F266"/>
  <c r="F267"/>
  <c r="F268"/>
  <c r="F269"/>
  <c r="F270"/>
  <c r="F271"/>
  <c r="F272"/>
  <c r="F273"/>
  <c r="F274"/>
  <c r="F275"/>
  <c r="F261"/>
  <c r="F250"/>
  <c r="F251"/>
  <c r="F252"/>
  <c r="F253"/>
  <c r="F254"/>
  <c r="F255"/>
  <c r="F256"/>
  <c r="F257"/>
  <c r="F258"/>
  <c r="F249"/>
  <c r="F238"/>
  <c r="F239"/>
  <c r="F240"/>
  <c r="F241"/>
  <c r="F242"/>
  <c r="F243"/>
  <c r="F244"/>
  <c r="F245"/>
  <c r="F246"/>
  <c r="F237"/>
  <c r="F232"/>
  <c r="F233"/>
  <c r="F234"/>
  <c r="F231"/>
  <c r="F226"/>
  <c r="F227"/>
  <c r="F228"/>
  <c r="F225"/>
  <c r="F210"/>
  <c r="F211"/>
  <c r="F212"/>
  <c r="F213"/>
  <c r="F214"/>
  <c r="F209"/>
  <c r="F202"/>
  <c r="F203"/>
  <c r="F204"/>
  <c r="F205"/>
  <c r="F206"/>
  <c r="F201"/>
  <c r="F195"/>
  <c r="F196"/>
  <c r="F197"/>
  <c r="F198"/>
  <c r="F194"/>
  <c r="F185"/>
  <c r="F186"/>
  <c r="F187"/>
  <c r="F188"/>
  <c r="F189"/>
  <c r="F190"/>
  <c r="F191"/>
  <c r="F184"/>
  <c r="F178"/>
  <c r="F179"/>
  <c r="F180"/>
  <c r="F181"/>
  <c r="F177"/>
  <c r="F167"/>
  <c r="F168"/>
  <c r="F169"/>
  <c r="F170"/>
  <c r="F171"/>
  <c r="F172"/>
  <c r="F173"/>
  <c r="F174"/>
  <c r="F166"/>
  <c r="F158"/>
  <c r="F159"/>
  <c r="F160"/>
  <c r="F161"/>
  <c r="F162"/>
  <c r="F163"/>
  <c r="F157"/>
  <c r="F146"/>
  <c r="F147"/>
  <c r="F148"/>
  <c r="F149"/>
  <c r="F150"/>
  <c r="F151"/>
  <c r="F152"/>
  <c r="F153"/>
  <c r="F154"/>
  <c r="F145"/>
  <c r="F136"/>
  <c r="F137"/>
  <c r="F138"/>
  <c r="F139"/>
  <c r="F140"/>
  <c r="F141"/>
  <c r="F142"/>
  <c r="F135"/>
  <c r="F123"/>
  <c r="F124"/>
  <c r="F125"/>
  <c r="F126"/>
  <c r="F127"/>
  <c r="F128"/>
  <c r="F129"/>
  <c r="F130"/>
  <c r="F131"/>
  <c r="F132"/>
  <c r="F122"/>
  <c r="F108"/>
  <c r="F109"/>
  <c r="F110"/>
  <c r="F111"/>
  <c r="F112"/>
  <c r="F107"/>
  <c r="F100"/>
  <c r="F101"/>
  <c r="F102"/>
  <c r="F103"/>
  <c r="F104"/>
  <c r="F99"/>
  <c r="F93"/>
  <c r="F94"/>
  <c r="F95"/>
  <c r="F96"/>
  <c r="F92"/>
  <c r="F83"/>
  <c r="F84"/>
  <c r="F85"/>
  <c r="F86"/>
  <c r="F87"/>
  <c r="F88"/>
  <c r="F89"/>
  <c r="F82"/>
  <c r="F76"/>
  <c r="F77"/>
  <c r="F78"/>
  <c r="F79"/>
  <c r="F75"/>
  <c r="F65"/>
  <c r="F66"/>
  <c r="F67"/>
  <c r="F68"/>
  <c r="F69"/>
  <c r="F70"/>
  <c r="F71"/>
  <c r="F72"/>
  <c r="F64"/>
  <c r="F56"/>
  <c r="F57"/>
  <c r="F58"/>
  <c r="F59"/>
  <c r="F60"/>
  <c r="F61"/>
  <c r="F55"/>
  <c r="F44"/>
  <c r="F45"/>
  <c r="F46"/>
  <c r="F47"/>
  <c r="F48"/>
  <c r="F49"/>
  <c r="F50"/>
  <c r="F51"/>
  <c r="F52"/>
  <c r="F43"/>
  <c r="F34"/>
  <c r="F35"/>
  <c r="F36"/>
  <c r="F37"/>
  <c r="F38"/>
  <c r="F39"/>
  <c r="F40"/>
  <c r="F33"/>
  <c r="F21"/>
  <c r="F22"/>
  <c r="F23"/>
  <c r="F24"/>
  <c r="F25"/>
  <c r="F26"/>
  <c r="F27"/>
  <c r="F28"/>
  <c r="F29"/>
  <c r="F30"/>
  <c r="F20"/>
  <c r="F80" l="1"/>
  <c r="F113"/>
  <c r="F164"/>
  <c r="F199"/>
  <c r="F229"/>
  <c r="F235"/>
  <c r="F276"/>
  <c r="F309"/>
  <c r="F403"/>
  <c r="F143"/>
  <c r="F282"/>
  <c r="F322"/>
  <c r="F357"/>
  <c r="F432"/>
  <c r="F438"/>
  <c r="F97"/>
  <c r="F192"/>
  <c r="F73"/>
  <c r="F105"/>
  <c r="F155"/>
  <c r="F215"/>
  <c r="F305"/>
  <c r="F343"/>
  <c r="F133"/>
  <c r="F175"/>
  <c r="F207"/>
  <c r="F247"/>
  <c r="F292"/>
  <c r="F298"/>
  <c r="F373"/>
  <c r="F380"/>
  <c r="F408"/>
  <c r="F422"/>
  <c r="F471"/>
  <c r="F472" s="1"/>
  <c r="F473" s="1"/>
  <c r="F90"/>
  <c r="F182"/>
  <c r="F259"/>
  <c r="F390"/>
  <c r="F396"/>
  <c r="F328"/>
  <c r="F41"/>
  <c r="F53"/>
  <c r="F31"/>
  <c r="F62"/>
  <c r="F310" l="1"/>
  <c r="F311" s="1"/>
  <c r="F312" s="1"/>
  <c r="F216"/>
  <c r="F217" s="1"/>
  <c r="F218" s="1"/>
  <c r="F409"/>
  <c r="F439"/>
  <c r="F114"/>
  <c r="F410" l="1"/>
  <c r="F411" s="1"/>
  <c r="F440"/>
  <c r="F441" s="1"/>
  <c r="F474"/>
  <c r="F115"/>
  <c r="F116" s="1"/>
  <c r="F475" l="1"/>
  <c r="F476" s="1"/>
</calcChain>
</file>

<file path=xl/sharedStrings.xml><?xml version="1.0" encoding="utf-8"?>
<sst xmlns="http://schemas.openxmlformats.org/spreadsheetml/2006/main" count="1187" uniqueCount="597">
  <si>
    <r>
      <rPr>
        <b/>
        <sz val="11"/>
        <rFont val="Arial"/>
      </rPr>
      <t>Kosztorys inwestorski</t>
    </r>
  </si>
  <si>
    <r>
      <rPr>
        <sz val="8"/>
        <rFont val="Arial"/>
      </rPr>
      <t xml:space="preserve">Budowa: </t>
    </r>
    <r>
      <rPr>
        <b/>
        <sz val="8"/>
        <rFont val="Arial"/>
      </rPr>
      <t>SZKOŁA W NOWEJ SARZYNIE</t>
    </r>
  </si>
  <si>
    <r>
      <rPr>
        <sz val="8"/>
        <rFont val="Arial"/>
      </rPr>
      <t xml:space="preserve">Obiekt lub rodzaj robót: </t>
    </r>
    <r>
      <rPr>
        <b/>
        <sz val="8"/>
        <rFont val="Arial"/>
      </rPr>
      <t>ROBOTY BUDOWLANE, INSTALACYJNE WOD-KAN, ELEKTRYCZNE, WYPOSAŻENIE</t>
    </r>
  </si>
  <si>
    <r>
      <rPr>
        <sz val="8"/>
        <rFont val="Arial"/>
      </rPr>
      <t xml:space="preserve">Inwestor: </t>
    </r>
    <r>
      <rPr>
        <b/>
        <sz val="8"/>
        <rFont val="Arial"/>
      </rPr>
      <t>Zespół Szkół Licealnych im. Bolesława Chrobrego w Leżajsku</t>
    </r>
  </si>
  <si>
    <r>
      <rPr>
        <sz val="8"/>
        <rFont val="Arial"/>
      </rPr>
      <t xml:space="preserve">VAT </t>
    </r>
    <r>
      <rPr>
        <sz val="8"/>
        <rFont val="Arial"/>
      </rPr>
      <t>23,00%</t>
    </r>
  </si>
  <si>
    <r>
      <rPr>
        <b/>
        <sz val="8"/>
        <rFont val="Arial"/>
      </rPr>
      <t>Nr</t>
    </r>
  </si>
  <si>
    <r>
      <rPr>
        <b/>
        <sz val="8"/>
        <rFont val="Arial"/>
      </rPr>
      <t>Opis robót</t>
    </r>
  </si>
  <si>
    <r>
      <rPr>
        <b/>
        <sz val="8"/>
        <rFont val="Arial"/>
      </rPr>
      <t>Jm</t>
    </r>
  </si>
  <si>
    <r>
      <rPr>
        <b/>
        <sz val="8"/>
        <rFont val="Arial"/>
      </rPr>
      <t>Ilość</t>
    </r>
  </si>
  <si>
    <r>
      <rPr>
        <b/>
        <sz val="8"/>
        <rFont val="Arial"/>
      </rPr>
      <t>Cena jedn.</t>
    </r>
  </si>
  <si>
    <r>
      <rPr>
        <b/>
        <sz val="8"/>
        <rFont val="Arial"/>
      </rPr>
      <t>Wartość netto</t>
    </r>
  </si>
  <si>
    <r>
      <rPr>
        <b/>
        <sz val="9"/>
        <rFont val="Arial"/>
      </rPr>
      <t>REMONT ŁAZIENEK ORAZ WYKONANIE 2 POMIESZCZEŃ NATRYSKÓW</t>
    </r>
  </si>
  <si>
    <r>
      <rPr>
        <sz val="8"/>
        <rFont val="Arial"/>
      </rPr>
      <t>1</t>
    </r>
  </si>
  <si>
    <r>
      <rPr>
        <b/>
        <sz val="9"/>
        <rFont val="Arial"/>
      </rPr>
      <t>WC NR 1 OBOK NATRYSKÓW</t>
    </r>
  </si>
  <si>
    <r>
      <rPr>
        <sz val="8"/>
        <rFont val="Arial"/>
      </rPr>
      <t>1.1</t>
    </r>
  </si>
  <si>
    <r>
      <rPr>
        <b/>
        <sz val="8"/>
        <rFont val="Arial"/>
      </rPr>
      <t>DEMONTAŻ</t>
    </r>
  </si>
  <si>
    <r>
      <rPr>
        <sz val="8"/>
        <rFont val="Arial"/>
      </rPr>
      <t>1.1.1</t>
    </r>
  </si>
  <si>
    <r>
      <rPr>
        <sz val="8"/>
        <rFont val="Arial"/>
      </rPr>
      <t>Demontaż ustępu z miską fajansową</t>
    </r>
  </si>
  <si>
    <r>
      <rPr>
        <sz val="8"/>
        <rFont val="Arial"/>
      </rPr>
      <t>kpl</t>
    </r>
  </si>
  <si>
    <r>
      <rPr>
        <sz val="8"/>
        <rFont val="Arial"/>
      </rPr>
      <t>1.1.2</t>
    </r>
  </si>
  <si>
    <r>
      <rPr>
        <sz val="8"/>
        <rFont val="Arial"/>
      </rPr>
      <t>Demontaż umywalki</t>
    </r>
  </si>
  <si>
    <r>
      <rPr>
        <sz val="8"/>
        <rFont val="Arial"/>
      </rPr>
      <t>1.1.3</t>
    </r>
  </si>
  <si>
    <r>
      <rPr>
        <sz val="8"/>
        <rFont val="Arial"/>
      </rPr>
      <t>Demontaż podgrzewacza elektrycznego</t>
    </r>
  </si>
  <si>
    <r>
      <rPr>
        <sz val="8"/>
        <rFont val="Arial"/>
      </rPr>
      <t>szt</t>
    </r>
  </si>
  <si>
    <r>
      <rPr>
        <sz val="8"/>
        <rFont val="Arial"/>
      </rPr>
      <t>1.1.4</t>
    </r>
  </si>
  <si>
    <r>
      <rPr>
        <sz val="8"/>
        <rFont val="Arial"/>
      </rPr>
      <t>Demontaż podejścia odpływowego Fi'100'mm</t>
    </r>
  </si>
  <si>
    <r>
      <rPr>
        <sz val="8"/>
        <rFont val="Arial"/>
      </rPr>
      <t>1.1.5</t>
    </r>
  </si>
  <si>
    <r>
      <rPr>
        <sz val="8"/>
        <rFont val="Arial"/>
      </rPr>
      <t>Demontaż podejścia odpływowego Fi'50-'mm</t>
    </r>
  </si>
  <si>
    <r>
      <rPr>
        <sz val="8"/>
        <rFont val="Arial"/>
      </rPr>
      <t>1.1.6</t>
    </r>
  </si>
  <si>
    <r>
      <rPr>
        <sz val="8"/>
        <rFont val="Arial"/>
      </rPr>
      <t>Demontaż rurociągu stalowego ocynkowanego o średnicy -20 mm</t>
    </r>
  </si>
  <si>
    <r>
      <rPr>
        <sz val="8"/>
        <rFont val="Arial"/>
      </rPr>
      <t>m</t>
    </r>
  </si>
  <si>
    <r>
      <rPr>
        <sz val="8"/>
        <rFont val="Arial"/>
      </rPr>
      <t>1.1.7</t>
    </r>
  </si>
  <si>
    <r>
      <rPr>
        <sz val="8"/>
        <rFont val="Arial"/>
      </rPr>
      <t>Demontaż rurociągu żeliwnego kanalizacyjnego. Rury żeliwne kanalizacyjne o średnicy -100 mm na ścianach budynku</t>
    </r>
  </si>
  <si>
    <r>
      <rPr>
        <sz val="8"/>
        <rFont val="Arial"/>
      </rPr>
      <t>1.1.8</t>
    </r>
  </si>
  <si>
    <r>
      <rPr>
        <sz val="8"/>
        <rFont val="Arial"/>
      </rPr>
      <t>Rozebranie posadzek z płytek na zaprawie cementowej</t>
    </r>
  </si>
  <si>
    <r>
      <rPr>
        <sz val="8"/>
        <rFont val="Arial"/>
      </rPr>
      <t>m2</t>
    </r>
  </si>
  <si>
    <r>
      <rPr>
        <sz val="8"/>
        <rFont val="Arial"/>
      </rPr>
      <t>1.1.9</t>
    </r>
  </si>
  <si>
    <r>
      <rPr>
        <sz val="8"/>
        <rFont val="Arial"/>
      </rPr>
      <t>Rozebranie ścian z płytek</t>
    </r>
  </si>
  <si>
    <r>
      <rPr>
        <sz val="8"/>
        <rFont val="Arial"/>
      </rPr>
      <t>1.1.10</t>
    </r>
  </si>
  <si>
    <r>
      <rPr>
        <sz val="8"/>
        <rFont val="Arial"/>
      </rPr>
      <t>Demontaż drzwi</t>
    </r>
  </si>
  <si>
    <r>
      <rPr>
        <sz val="8"/>
        <rFont val="Arial"/>
      </rPr>
      <t>1.1.11</t>
    </r>
  </si>
  <si>
    <r>
      <rPr>
        <sz val="8"/>
        <rFont val="Arial"/>
      </rPr>
      <t>Utylizacja gruzu</t>
    </r>
  </si>
  <si>
    <r>
      <rPr>
        <sz val="8"/>
        <rFont val="Arial"/>
      </rPr>
      <t>m3</t>
    </r>
  </si>
  <si>
    <r>
      <rPr>
        <sz val="8"/>
        <rFont val="Arial"/>
      </rPr>
      <t>1.2</t>
    </r>
  </si>
  <si>
    <r>
      <rPr>
        <b/>
        <sz val="8"/>
        <rFont val="Arial"/>
      </rPr>
      <t>BIAŁY MONTAŻ</t>
    </r>
  </si>
  <si>
    <r>
      <rPr>
        <sz val="8"/>
        <rFont val="Arial"/>
      </rPr>
      <t>1.2.1</t>
    </r>
  </si>
  <si>
    <r>
      <rPr>
        <sz val="8"/>
        <rFont val="Arial"/>
      </rPr>
      <t>Umywalka 56x47,5 cm</t>
    </r>
  </si>
  <si>
    <r>
      <rPr>
        <sz val="8"/>
        <rFont val="Arial"/>
      </rPr>
      <t>1.2.2</t>
    </r>
  </si>
  <si>
    <r>
      <rPr>
        <sz val="8"/>
        <rFont val="Arial"/>
      </rPr>
      <t>Bateria umywalkowa stojąca</t>
    </r>
  </si>
  <si>
    <r>
      <rPr>
        <sz val="8"/>
        <rFont val="Arial"/>
      </rPr>
      <t>1.2.3</t>
    </r>
  </si>
  <si>
    <r>
      <rPr>
        <sz val="8"/>
        <rFont val="Arial"/>
      </rPr>
      <t>Miska WC podwieszana</t>
    </r>
  </si>
  <si>
    <r>
      <rPr>
        <sz val="8"/>
        <rFont val="Arial"/>
      </rPr>
      <t>1.2.4</t>
    </r>
  </si>
  <si>
    <r>
      <rPr>
        <sz val="8"/>
        <rFont val="Arial"/>
      </rPr>
      <t>Deska wc wolnoopadająca (zawiasy metalowe)</t>
    </r>
  </si>
  <si>
    <r>
      <rPr>
        <sz val="8"/>
        <rFont val="Arial"/>
      </rPr>
      <t>1.2.5</t>
    </r>
  </si>
  <si>
    <r>
      <rPr>
        <sz val="8"/>
        <rFont val="Arial"/>
      </rPr>
      <t>Stelaż podtynkowy do misek WC</t>
    </r>
  </si>
  <si>
    <r>
      <rPr>
        <sz val="8"/>
        <rFont val="Arial"/>
      </rPr>
      <t>1.2.6</t>
    </r>
  </si>
  <si>
    <r>
      <rPr>
        <sz val="8"/>
        <rFont val="Arial"/>
      </rPr>
      <t>Przycisk</t>
    </r>
  </si>
  <si>
    <r>
      <rPr>
        <sz val="8"/>
        <rFont val="Arial"/>
      </rPr>
      <t>1.2.7</t>
    </r>
  </si>
  <si>
    <r>
      <rPr>
        <sz val="8"/>
        <rFont val="Arial"/>
      </rPr>
      <t>Zawór ze złaczką do węża Dn15 zimna woda</t>
    </r>
  </si>
  <si>
    <r>
      <rPr>
        <sz val="8"/>
        <rFont val="Arial"/>
      </rPr>
      <t>1.2.8</t>
    </r>
  </si>
  <si>
    <r>
      <rPr>
        <sz val="8"/>
        <rFont val="Arial"/>
      </rPr>
      <t>Zawór ze złaczką do węża Dn15 ciepła woda uzytkowa</t>
    </r>
  </si>
  <si>
    <r>
      <rPr>
        <sz val="8"/>
        <rFont val="Arial"/>
      </rPr>
      <t>1.3</t>
    </r>
  </si>
  <si>
    <r>
      <rPr>
        <b/>
        <sz val="8"/>
        <rFont val="Arial"/>
      </rPr>
      <t>INSTALACJA ZIMNEJ WODY</t>
    </r>
  </si>
  <si>
    <r>
      <rPr>
        <sz val="8"/>
        <rFont val="Arial"/>
      </rPr>
      <t>1.3.1</t>
    </r>
  </si>
  <si>
    <r>
      <rPr>
        <sz val="8"/>
        <rFont val="Arial"/>
      </rPr>
      <t>Rurociągi z rur PEX-a o średnicy 17x2,75mm łączonych za pomocą kształtek mosięznych</t>
    </r>
  </si>
  <si>
    <r>
      <rPr>
        <sz val="8"/>
        <rFont val="Arial"/>
      </rPr>
      <t>1.3.2</t>
    </r>
  </si>
  <si>
    <r>
      <rPr>
        <sz val="8"/>
        <rFont val="Arial"/>
      </rPr>
      <t>Rurociągi z rur PEX-a o średnicy 21x3,45mm łączonych za pomocą kształtek mosięznych</t>
    </r>
  </si>
  <si>
    <r>
      <rPr>
        <sz val="8"/>
        <rFont val="Arial"/>
      </rPr>
      <t>1.3.3</t>
    </r>
  </si>
  <si>
    <r>
      <rPr>
        <sz val="8"/>
        <rFont val="Arial"/>
      </rPr>
      <t>Dodatki za podejścia dopływowe, w rurociągach z tworzyw sztucznych, o średnicy zewnętrznje 17 mm do płuczek ustępowych</t>
    </r>
  </si>
  <si>
    <r>
      <rPr>
        <sz val="8"/>
        <rFont val="Arial"/>
      </rPr>
      <t>1.3.4</t>
    </r>
  </si>
  <si>
    <r>
      <rPr>
        <sz val="8"/>
        <rFont val="Arial"/>
      </rPr>
      <t>Dodatki za podejścia dopływowe, w rurociągach z tworzyw sztucznych,o średnicy 17 mm do bateri, zaworów czerplanych</t>
    </r>
  </si>
  <si>
    <r>
      <rPr>
        <sz val="8"/>
        <rFont val="Arial"/>
      </rPr>
      <t>1.3.5</t>
    </r>
  </si>
  <si>
    <r>
      <rPr>
        <sz val="8"/>
        <rFont val="Arial"/>
      </rPr>
      <t>Izolacja grubości 6mm rurociągów o średnicy zewnętrznej 17 mm otulinami z pianki polietylenowej</t>
    </r>
  </si>
  <si>
    <r>
      <rPr>
        <sz val="8"/>
        <rFont val="Arial"/>
      </rPr>
      <t>1.3.6</t>
    </r>
  </si>
  <si>
    <r>
      <rPr>
        <sz val="8"/>
        <rFont val="Arial"/>
      </rPr>
      <t>Izolacja grubości 6mm rurociągów o średnicy zewnętrznej 21 mm otulinami z pianki polietylenowej</t>
    </r>
  </si>
  <si>
    <r>
      <rPr>
        <sz val="8"/>
        <rFont val="Arial"/>
      </rPr>
      <t>1.3.7</t>
    </r>
  </si>
  <si>
    <r>
      <rPr>
        <sz val="8"/>
        <rFont val="Arial"/>
      </rPr>
      <t>Próba szczelności instalacji wodociągowych z rur z tworzyw sztucznych, dodatek za próbę w budynkach mieszkalnych, rurociąg Fido 63'mm</t>
    </r>
  </si>
  <si>
    <r>
      <rPr>
        <sz val="8"/>
        <rFont val="Arial"/>
      </rPr>
      <t>1.3.8</t>
    </r>
  </si>
  <si>
    <r>
      <rPr>
        <sz val="8"/>
        <rFont val="Arial"/>
      </rPr>
      <t>Płukanie instalacji wodociągowej, w budynkach niemieszkalnych</t>
    </r>
  </si>
  <si>
    <r>
      <rPr>
        <sz val="8"/>
        <rFont val="Arial"/>
      </rPr>
      <t>1.3.9</t>
    </r>
  </si>
  <si>
    <r>
      <rPr>
        <sz val="8"/>
        <rFont val="Arial"/>
      </rPr>
      <t>Wykucie bruzd mechanicznie,</t>
    </r>
  </si>
  <si>
    <r>
      <rPr>
        <sz val="8"/>
        <rFont val="Arial"/>
      </rPr>
      <t>1.3.10</t>
    </r>
  </si>
  <si>
    <r>
      <rPr>
        <sz val="8"/>
        <rFont val="Arial"/>
      </rPr>
      <t>Zabetonowanie bruzd</t>
    </r>
  </si>
  <si>
    <r>
      <rPr>
        <sz val="8"/>
        <rFont val="Arial"/>
      </rPr>
      <t>1.4</t>
    </r>
  </si>
  <si>
    <r>
      <rPr>
        <b/>
        <sz val="8"/>
        <rFont val="Arial"/>
      </rPr>
      <t>INSTALACJA CIEPŁEJ WODY UŻYTKOWEJ</t>
    </r>
  </si>
  <si>
    <r>
      <rPr>
        <sz val="8"/>
        <rFont val="Arial"/>
      </rPr>
      <t>1.4.1</t>
    </r>
  </si>
  <si>
    <r>
      <rPr>
        <sz val="8"/>
        <rFont val="Arial"/>
      </rPr>
      <t>1.4.2</t>
    </r>
  </si>
  <si>
    <r>
      <rPr>
        <sz val="8"/>
        <rFont val="Arial"/>
      </rPr>
      <t>Dodatki za podejścia dopływowe, w rurociągach z tworzyw sztucznych,o średnicy 17 mm do bateri,</t>
    </r>
  </si>
  <si>
    <r>
      <rPr>
        <sz val="8"/>
        <rFont val="Arial"/>
      </rPr>
      <t>1.4.3</t>
    </r>
  </si>
  <si>
    <r>
      <rPr>
        <sz val="8"/>
        <rFont val="Arial"/>
      </rPr>
      <t>Izolacja grubości 20mm rurociągów o średnicy zewnętrznej 17 mm otulinami z pianki polietylenowej</t>
    </r>
  </si>
  <si>
    <r>
      <rPr>
        <sz val="8"/>
        <rFont val="Arial"/>
      </rPr>
      <t>1.4.4</t>
    </r>
  </si>
  <si>
    <r>
      <rPr>
        <sz val="8"/>
        <rFont val="Arial"/>
      </rPr>
      <t>Próba szczelności instalacji wodociągowych z rur z tworzyw sztucznych, dodatek za próbę w budynkach mieszkalnych, rurociąg Fi'do 63'mm</t>
    </r>
  </si>
  <si>
    <r>
      <rPr>
        <sz val="8"/>
        <rFont val="Arial"/>
      </rPr>
      <t>1.4.5</t>
    </r>
  </si>
  <si>
    <r>
      <rPr>
        <sz val="8"/>
        <rFont val="Arial"/>
      </rPr>
      <t>1.4.6</t>
    </r>
  </si>
  <si>
    <r>
      <rPr>
        <sz val="8"/>
        <rFont val="Arial"/>
      </rPr>
      <t>1.4.7</t>
    </r>
  </si>
  <si>
    <r>
      <rPr>
        <sz val="8"/>
        <rFont val="Arial"/>
      </rPr>
      <t>1.5</t>
    </r>
  </si>
  <si>
    <r>
      <rPr>
        <b/>
        <sz val="8"/>
        <rFont val="Arial"/>
      </rPr>
      <t>INSTALACJA KANALIZACJI SANITARNEJ</t>
    </r>
  </si>
  <si>
    <r>
      <rPr>
        <sz val="8"/>
        <rFont val="Arial"/>
      </rPr>
      <t>1.5.1</t>
    </r>
  </si>
  <si>
    <r>
      <rPr>
        <sz val="8"/>
        <rFont val="Arial"/>
      </rPr>
      <t>Rury d-160PVC pod posadzką</t>
    </r>
  </si>
  <si>
    <r>
      <rPr>
        <sz val="8"/>
        <rFont val="Arial"/>
      </rPr>
      <t>1.5.2</t>
    </r>
  </si>
  <si>
    <r>
      <rPr>
        <sz val="8"/>
        <rFont val="Arial"/>
      </rPr>
      <t>Rura d-50 PVC - rurociąg prowadzony wzdłuż ścian</t>
    </r>
  </si>
  <si>
    <r>
      <rPr>
        <sz val="8"/>
        <rFont val="Arial"/>
      </rPr>
      <t>1.5.3</t>
    </r>
  </si>
  <si>
    <r>
      <rPr>
        <sz val="8"/>
        <rFont val="Arial"/>
      </rPr>
      <t>Rura d-110 PVC - rurociąg prowadzony wzdłuż ścian</t>
    </r>
  </si>
  <si>
    <r>
      <rPr>
        <sz val="8"/>
        <rFont val="Arial"/>
      </rPr>
      <t>1.5.4</t>
    </r>
  </si>
  <si>
    <r>
      <rPr>
        <sz val="8"/>
        <rFont val="Arial"/>
      </rPr>
      <t>Wpust podłogowy d-110 z blokadą antyzapachową, minimalna przepustowość 0,5dm3/s</t>
    </r>
  </si>
  <si>
    <r>
      <rPr>
        <sz val="8"/>
        <rFont val="Arial"/>
      </rPr>
      <t>1.5.5</t>
    </r>
  </si>
  <si>
    <r>
      <rPr>
        <sz val="8"/>
        <rFont val="Arial"/>
      </rPr>
      <t>Próba szczelności instalacji kanalizacji grawitacyjnej</t>
    </r>
  </si>
  <si>
    <r>
      <rPr>
        <sz val="8"/>
        <rFont val="Arial"/>
      </rPr>
      <t>1.5.6</t>
    </r>
  </si>
  <si>
    <r>
      <rPr>
        <sz val="8"/>
        <rFont val="Arial"/>
      </rPr>
      <t>Dodatki za podejścia odpływowe do umywalki</t>
    </r>
  </si>
  <si>
    <r>
      <rPr>
        <sz val="8"/>
        <rFont val="Arial"/>
      </rPr>
      <t>podejście</t>
    </r>
  </si>
  <si>
    <r>
      <rPr>
        <sz val="8"/>
        <rFont val="Arial"/>
      </rPr>
      <t>1.5.7</t>
    </r>
  </si>
  <si>
    <r>
      <rPr>
        <sz val="8"/>
        <rFont val="Arial"/>
      </rPr>
      <t>Dodatki za podejścia do WC</t>
    </r>
  </si>
  <si>
    <r>
      <rPr>
        <sz val="8"/>
        <rFont val="Arial"/>
      </rPr>
      <t>1.5.8</t>
    </r>
  </si>
  <si>
    <r>
      <rPr>
        <sz val="8"/>
        <rFont val="Arial"/>
      </rPr>
      <t>1.5.9</t>
    </r>
  </si>
  <si>
    <r>
      <rPr>
        <sz val="8"/>
        <rFont val="Arial"/>
      </rPr>
      <t>1.6</t>
    </r>
  </si>
  <si>
    <r>
      <rPr>
        <b/>
        <sz val="8"/>
        <rFont val="Arial"/>
      </rPr>
      <t>ŚCIANY</t>
    </r>
  </si>
  <si>
    <r>
      <rPr>
        <sz val="8"/>
        <rFont val="Arial"/>
      </rPr>
      <t>1.6.1</t>
    </r>
  </si>
  <si>
    <r>
      <rPr>
        <sz val="8"/>
        <rFont val="Arial"/>
      </rPr>
      <t>Gruntowanie podłoży, powierzchnie pionowe</t>
    </r>
  </si>
  <si>
    <r>
      <rPr>
        <sz val="8"/>
        <rFont val="Arial"/>
      </rPr>
      <t>1.6.2</t>
    </r>
  </si>
  <si>
    <r>
      <rPr>
        <sz val="8"/>
        <rFont val="Arial"/>
      </rPr>
      <t>Licowanie ścian płytkami na klej, przygotowanie podłoża</t>
    </r>
  </si>
  <si>
    <r>
      <rPr>
        <sz val="8"/>
        <rFont val="Arial"/>
      </rPr>
      <t>1.6.3</t>
    </r>
  </si>
  <si>
    <r>
      <rPr>
        <sz val="8"/>
        <rFont val="Arial"/>
      </rPr>
      <t>Licowanie ścian płytkami na klej</t>
    </r>
  </si>
  <si>
    <r>
      <rPr>
        <sz val="8"/>
        <rFont val="Arial"/>
      </rPr>
      <t>1.6.4</t>
    </r>
  </si>
  <si>
    <r>
      <rPr>
        <sz val="8"/>
        <rFont val="Arial"/>
      </rPr>
      <t>Montaż drzwi PCV</t>
    </r>
  </si>
  <si>
    <r>
      <rPr>
        <sz val="8"/>
        <rFont val="Arial"/>
      </rPr>
      <t>1.6.5</t>
    </r>
  </si>
  <si>
    <r>
      <rPr>
        <sz val="8"/>
        <rFont val="Arial"/>
      </rPr>
      <t>Obudowa stelaży do misek ustepowych za pocą płyt gipsowych wodoodpornych gr.12,5 mm</t>
    </r>
  </si>
  <si>
    <r>
      <rPr>
        <sz val="8"/>
        <rFont val="Arial"/>
      </rPr>
      <t>1.7</t>
    </r>
  </si>
  <si>
    <r>
      <rPr>
        <b/>
        <sz val="8"/>
        <rFont val="Arial"/>
      </rPr>
      <t>POSADZKA</t>
    </r>
  </si>
  <si>
    <r>
      <rPr>
        <sz val="8"/>
        <rFont val="Arial"/>
      </rPr>
      <t>1.7.1</t>
    </r>
  </si>
  <si>
    <r>
      <rPr>
        <sz val="8"/>
        <rFont val="Arial"/>
      </rPr>
      <t>Warstwy wyrównawcze pod posadzki, z zaprawy cementowej grubości 20'mm, zatarte na ostro</t>
    </r>
  </si>
  <si>
    <r>
      <rPr>
        <sz val="8"/>
        <rFont val="Arial"/>
      </rPr>
      <t>1.7.2</t>
    </r>
  </si>
  <si>
    <r>
      <rPr>
        <sz val="8"/>
        <rFont val="Arial"/>
      </rPr>
      <t>p.a. Samopoziomujące masy szpachlowe gr. 2,0 mm wewnątrz budynków pod płytki z kamieni sztucznych, wykładziny i parkiet</t>
    </r>
  </si>
  <si>
    <r>
      <rPr>
        <sz val="8"/>
        <rFont val="Arial"/>
      </rPr>
      <t>1.7.3</t>
    </r>
  </si>
  <si>
    <r>
      <rPr>
        <sz val="8"/>
        <rFont val="Arial"/>
      </rPr>
      <t>p.a. Samopoziomujące masy szpachlowe - dodatek za każdy 1 mm grubości w zakresie do 5mm</t>
    </r>
  </si>
  <si>
    <r>
      <rPr>
        <sz val="8"/>
        <rFont val="Arial"/>
      </rPr>
      <t>1.7.4</t>
    </r>
  </si>
  <si>
    <r>
      <rPr>
        <sz val="8"/>
        <rFont val="Arial"/>
      </rPr>
      <t>Dostawa i wykonanie foli w płynie izolacyjnej gr. 0,2cm</t>
    </r>
  </si>
  <si>
    <r>
      <rPr>
        <sz val="8"/>
        <rFont val="Arial"/>
      </rPr>
      <t>1.7.5</t>
    </r>
  </si>
  <si>
    <r>
      <rPr>
        <sz val="8"/>
        <rFont val="Arial"/>
      </rPr>
      <t>Posadzki płytkowe z kamieni sztucznych układanych na klej, przygotowanie podłoża</t>
    </r>
  </si>
  <si>
    <r>
      <rPr>
        <sz val="8"/>
        <rFont val="Arial"/>
      </rPr>
      <t>1.7.6</t>
    </r>
  </si>
  <si>
    <r>
      <rPr>
        <sz val="8"/>
        <rFont val="Arial"/>
      </rPr>
      <t>Płytki ceramiczne</t>
    </r>
  </si>
  <si>
    <r>
      <rPr>
        <sz val="8"/>
        <rFont val="Arial"/>
      </rPr>
      <t>1.7.7</t>
    </r>
  </si>
  <si>
    <r>
      <rPr>
        <sz val="8"/>
        <rFont val="Arial"/>
      </rPr>
      <t>Cokoliki płytkowe z kamieni sztucznych na klej - z przycinaniem płytek, przygotowanie podłoża</t>
    </r>
  </si>
  <si>
    <r>
      <rPr>
        <sz val="8"/>
        <rFont val="Arial"/>
      </rPr>
      <t>1.7.8</t>
    </r>
  </si>
  <si>
    <r>
      <rPr>
        <sz val="8"/>
        <rFont val="Arial"/>
      </rPr>
      <t>Cokoliki płytkowe z kamieni sztucznych na klej - z przycinaniem płytek,Płytki ceramiczne DINEMA MARRONE PP REK LAP 60X60 lub równoważne</t>
    </r>
  </si>
  <si>
    <r>
      <rPr>
        <sz val="8"/>
        <rFont val="Arial"/>
      </rPr>
      <t>1.8</t>
    </r>
  </si>
  <si>
    <r>
      <rPr>
        <b/>
        <sz val="8"/>
        <rFont val="Arial"/>
      </rPr>
      <t>SUFIT</t>
    </r>
  </si>
  <si>
    <r>
      <rPr>
        <sz val="8"/>
        <rFont val="Arial"/>
      </rPr>
      <t>1.8.1</t>
    </r>
  </si>
  <si>
    <r>
      <rPr>
        <sz val="8"/>
        <rFont val="Arial"/>
      </rPr>
      <t>Gruntowanie podłoży, powierzchnie poziome,</t>
    </r>
  </si>
  <si>
    <r>
      <rPr>
        <sz val="8"/>
        <rFont val="Arial"/>
      </rPr>
      <t>1.8.2</t>
    </r>
  </si>
  <si>
    <r>
      <rPr>
        <sz val="8"/>
        <rFont val="Arial"/>
      </rPr>
      <t>Malowanie farbami zgodnie z opisem w p.t tynków gładkich bez gruntowania, 2-krotne</t>
    </r>
  </si>
  <si>
    <r>
      <rPr>
        <sz val="8"/>
        <rFont val="Arial"/>
      </rPr>
      <t>1.8.3</t>
    </r>
  </si>
  <si>
    <r>
      <rPr>
        <sz val="8"/>
        <rFont val="Arial"/>
      </rPr>
      <t>Przecieranie istniejących tynków wewnętrznych, z zeskrobaniem farby na ścianach-Przyjęto 50 %</t>
    </r>
  </si>
  <si>
    <r>
      <rPr>
        <sz val="8"/>
        <rFont val="Arial"/>
      </rPr>
      <t>1.8.4</t>
    </r>
  </si>
  <si>
    <r>
      <rPr>
        <sz val="8"/>
        <rFont val="Arial"/>
      </rPr>
      <t>Sufity kasetonowe higieniczne szczelne Wypełnienie - płyty z prasowanej wełny szklanej.</t>
    </r>
  </si>
  <si>
    <r>
      <rPr>
        <sz val="8"/>
        <rFont val="Arial"/>
      </rPr>
      <t>1.8.5</t>
    </r>
  </si>
  <si>
    <r>
      <rPr>
        <sz val="8"/>
        <rFont val="Arial"/>
      </rPr>
      <t>Uzupełnienie tynków zwykłych wewnętrznych kat. III, (ściany płaskie, słupy prostokątne, z cegły, pustaków ceramicznych, gazo- i pianobetonu) zaprawa cem-wap, do 5 m2 (w 1 miejscu)- Przyjęto 40 %</t>
    </r>
  </si>
  <si>
    <r>
      <rPr>
        <sz val="8"/>
        <rFont val="Arial"/>
      </rPr>
      <t>1.9</t>
    </r>
  </si>
  <si>
    <r>
      <rPr>
        <b/>
        <sz val="8"/>
        <rFont val="Arial"/>
      </rPr>
      <t>OŚWIETLENIE</t>
    </r>
  </si>
  <si>
    <r>
      <rPr>
        <sz val="8"/>
        <rFont val="Arial"/>
      </rPr>
      <t>1.9.1</t>
    </r>
  </si>
  <si>
    <r>
      <rPr>
        <sz val="8"/>
        <rFont val="Arial"/>
      </rPr>
      <t>Demontaż opraw oświetleniowych</t>
    </r>
  </si>
  <si>
    <r>
      <rPr>
        <sz val="8"/>
        <rFont val="Arial"/>
      </rPr>
      <t>1.9.2</t>
    </r>
  </si>
  <si>
    <r>
      <rPr>
        <sz val="8"/>
        <rFont val="Arial"/>
      </rPr>
      <t>Demontaż gniazd wtyczkowych</t>
    </r>
  </si>
  <si>
    <r>
      <rPr>
        <sz val="8"/>
        <rFont val="Arial"/>
      </rPr>
      <t>1.9.3</t>
    </r>
  </si>
  <si>
    <r>
      <rPr>
        <sz val="8"/>
        <rFont val="Arial"/>
      </rPr>
      <t>Montaż gniazd wtyczkowych</t>
    </r>
  </si>
  <si>
    <r>
      <rPr>
        <sz val="8"/>
        <rFont val="Arial"/>
      </rPr>
      <t>1.9.4</t>
    </r>
  </si>
  <si>
    <r>
      <rPr>
        <sz val="8"/>
        <rFont val="Arial"/>
      </rPr>
      <t>Oprawy oświetleniowe w sufitach podwieszanych</t>
    </r>
  </si>
  <si>
    <r>
      <rPr>
        <sz val="8"/>
        <rFont val="Arial"/>
      </rPr>
      <t>1.9.5</t>
    </r>
  </si>
  <si>
    <r>
      <rPr>
        <sz val="8"/>
        <rFont val="Arial"/>
      </rPr>
      <t>Oprawy oświetleniowe na lustrem</t>
    </r>
  </si>
  <si>
    <r>
      <rPr>
        <sz val="8"/>
        <rFont val="Arial"/>
      </rPr>
      <t>1.9.6</t>
    </r>
  </si>
  <si>
    <r>
      <rPr>
        <sz val="8"/>
        <rFont val="Arial"/>
      </rPr>
      <t>Wymiana instalacji elektrycznej</t>
    </r>
  </si>
  <si>
    <r>
      <rPr>
        <sz val="8"/>
        <rFont val="Arial"/>
      </rPr>
      <t>1.10</t>
    </r>
  </si>
  <si>
    <r>
      <rPr>
        <b/>
        <sz val="8"/>
        <rFont val="Arial"/>
      </rPr>
      <t>WYPOSAŻENIE</t>
    </r>
  </si>
  <si>
    <r>
      <rPr>
        <sz val="8"/>
        <rFont val="Arial"/>
      </rPr>
      <t>1.10.1</t>
    </r>
  </si>
  <si>
    <r>
      <rPr>
        <sz val="8"/>
        <rFont val="Arial"/>
      </rPr>
      <t>SZUSZARKA DO RĄK</t>
    </r>
  </si>
  <si>
    <r>
      <rPr>
        <sz val="8"/>
        <rFont val="Arial"/>
      </rPr>
      <t>1.10.2</t>
    </r>
  </si>
  <si>
    <r>
      <rPr>
        <sz val="8"/>
        <rFont val="Arial"/>
      </rPr>
      <t>DOZOWNIK NA MYDŁO</t>
    </r>
  </si>
  <si>
    <r>
      <rPr>
        <sz val="8"/>
        <rFont val="Arial"/>
      </rPr>
      <t>1.10.3</t>
    </r>
  </si>
  <si>
    <r>
      <rPr>
        <sz val="8"/>
        <rFont val="Arial"/>
      </rPr>
      <t>UCHWYT DO PAPIERU TOALETOWEGO</t>
    </r>
  </si>
  <si>
    <r>
      <rPr>
        <sz val="8"/>
        <rFont val="Arial"/>
      </rPr>
      <t>1.10.4</t>
    </r>
  </si>
  <si>
    <r>
      <rPr>
        <sz val="8"/>
        <rFont val="Arial"/>
      </rPr>
      <t>KOSZ NA ŚMIECI</t>
    </r>
  </si>
  <si>
    <r>
      <rPr>
        <sz val="8"/>
        <rFont val="Arial"/>
      </rPr>
      <t>1.10.5</t>
    </r>
  </si>
  <si>
    <r>
      <rPr>
        <sz val="8"/>
        <rFont val="Arial"/>
      </rPr>
      <t>WENTYLATOR WYWIEWNY DO KRARKI WENTYLACYJNEJ</t>
    </r>
  </si>
  <si>
    <r>
      <rPr>
        <sz val="8"/>
        <rFont val="Arial"/>
      </rPr>
      <t>1.10.6</t>
    </r>
  </si>
  <si>
    <r>
      <rPr>
        <sz val="8"/>
        <rFont val="Arial"/>
      </rPr>
      <t>KRATKA WENTYLACYJNA</t>
    </r>
  </si>
  <si>
    <r>
      <rPr>
        <sz val="8"/>
        <rFont val="Arial"/>
      </rPr>
      <t>2</t>
    </r>
  </si>
  <si>
    <r>
      <rPr>
        <b/>
        <sz val="9"/>
        <rFont val="Arial"/>
      </rPr>
      <t>WC NR 2 OBOK NATRYSKÓW</t>
    </r>
  </si>
  <si>
    <r>
      <rPr>
        <sz val="8"/>
        <rFont val="Arial"/>
      </rPr>
      <t>2.1</t>
    </r>
  </si>
  <si>
    <r>
      <rPr>
        <sz val="8"/>
        <rFont val="Arial"/>
      </rPr>
      <t>2.1.1</t>
    </r>
  </si>
  <si>
    <r>
      <rPr>
        <sz val="8"/>
        <rFont val="Arial"/>
      </rPr>
      <t>2.1.2</t>
    </r>
  </si>
  <si>
    <r>
      <rPr>
        <sz val="8"/>
        <rFont val="Arial"/>
      </rPr>
      <t>2.1.3</t>
    </r>
  </si>
  <si>
    <r>
      <rPr>
        <sz val="8"/>
        <rFont val="Arial"/>
      </rPr>
      <t>2.1.4</t>
    </r>
  </si>
  <si>
    <r>
      <rPr>
        <sz val="8"/>
        <rFont val="Arial"/>
      </rPr>
      <t>2.1.5</t>
    </r>
  </si>
  <si>
    <r>
      <rPr>
        <sz val="8"/>
        <rFont val="Arial"/>
      </rPr>
      <t>2.1.6</t>
    </r>
  </si>
  <si>
    <r>
      <rPr>
        <sz val="8"/>
        <rFont val="Arial"/>
      </rPr>
      <t>2.1.7</t>
    </r>
  </si>
  <si>
    <r>
      <rPr>
        <sz val="8"/>
        <rFont val="Arial"/>
      </rPr>
      <t>2.1.8</t>
    </r>
  </si>
  <si>
    <r>
      <rPr>
        <sz val="8"/>
        <rFont val="Arial"/>
      </rPr>
      <t>2.1.9</t>
    </r>
  </si>
  <si>
    <r>
      <rPr>
        <sz val="8"/>
        <rFont val="Arial"/>
      </rPr>
      <t>2.1.10</t>
    </r>
  </si>
  <si>
    <r>
      <rPr>
        <sz val="8"/>
        <rFont val="Arial"/>
      </rPr>
      <t>2.1.11</t>
    </r>
  </si>
  <si>
    <r>
      <rPr>
        <sz val="8"/>
        <rFont val="Arial"/>
      </rPr>
      <t>2.2</t>
    </r>
  </si>
  <si>
    <r>
      <rPr>
        <sz val="8"/>
        <rFont val="Arial"/>
      </rPr>
      <t>2.2.1</t>
    </r>
  </si>
  <si>
    <r>
      <rPr>
        <sz val="8"/>
        <rFont val="Arial"/>
      </rPr>
      <t>2.2.2</t>
    </r>
  </si>
  <si>
    <r>
      <rPr>
        <sz val="8"/>
        <rFont val="Arial"/>
      </rPr>
      <t>2.2.3</t>
    </r>
  </si>
  <si>
    <r>
      <rPr>
        <sz val="8"/>
        <rFont val="Arial"/>
      </rPr>
      <t>2.2.4</t>
    </r>
  </si>
  <si>
    <r>
      <rPr>
        <sz val="8"/>
        <rFont val="Arial"/>
      </rPr>
      <t>2.2.5</t>
    </r>
  </si>
  <si>
    <r>
      <rPr>
        <sz val="8"/>
        <rFont val="Arial"/>
      </rPr>
      <t>2.2.6</t>
    </r>
  </si>
  <si>
    <r>
      <rPr>
        <sz val="8"/>
        <rFont val="Arial"/>
      </rPr>
      <t>2.2.7</t>
    </r>
  </si>
  <si>
    <r>
      <rPr>
        <sz val="8"/>
        <rFont val="Arial"/>
      </rPr>
      <t>2.2.8</t>
    </r>
  </si>
  <si>
    <r>
      <rPr>
        <sz val="8"/>
        <rFont val="Arial"/>
      </rPr>
      <t>2.3</t>
    </r>
  </si>
  <si>
    <r>
      <rPr>
        <sz val="8"/>
        <rFont val="Arial"/>
      </rPr>
      <t>2.3.1</t>
    </r>
  </si>
  <si>
    <r>
      <rPr>
        <sz val="8"/>
        <rFont val="Arial"/>
      </rPr>
      <t>2.3.2</t>
    </r>
  </si>
  <si>
    <r>
      <rPr>
        <sz val="8"/>
        <rFont val="Arial"/>
      </rPr>
      <t>2.3.3</t>
    </r>
  </si>
  <si>
    <r>
      <rPr>
        <sz val="8"/>
        <rFont val="Arial"/>
      </rPr>
      <t>2.3.4</t>
    </r>
  </si>
  <si>
    <r>
      <rPr>
        <sz val="8"/>
        <rFont val="Arial"/>
      </rPr>
      <t>2.3.5</t>
    </r>
  </si>
  <si>
    <r>
      <rPr>
        <sz val="8"/>
        <rFont val="Arial"/>
      </rPr>
      <t>2.3.6</t>
    </r>
  </si>
  <si>
    <r>
      <rPr>
        <sz val="8"/>
        <rFont val="Arial"/>
      </rPr>
      <t>2.3.7</t>
    </r>
  </si>
  <si>
    <r>
      <rPr>
        <sz val="8"/>
        <rFont val="Arial"/>
      </rPr>
      <t>2.3.8</t>
    </r>
  </si>
  <si>
    <r>
      <rPr>
        <sz val="8"/>
        <rFont val="Arial"/>
      </rPr>
      <t>2.3.9</t>
    </r>
  </si>
  <si>
    <r>
      <rPr>
        <sz val="8"/>
        <rFont val="Arial"/>
      </rPr>
      <t>2.3.10</t>
    </r>
  </si>
  <si>
    <r>
      <rPr>
        <sz val="8"/>
        <rFont val="Arial"/>
      </rPr>
      <t>2.4</t>
    </r>
  </si>
  <si>
    <r>
      <rPr>
        <sz val="8"/>
        <rFont val="Arial"/>
      </rPr>
      <t>2.4.1</t>
    </r>
  </si>
  <si>
    <r>
      <rPr>
        <sz val="8"/>
        <rFont val="Arial"/>
      </rPr>
      <t>2.4.2</t>
    </r>
  </si>
  <si>
    <r>
      <rPr>
        <sz val="8"/>
        <rFont val="Arial"/>
      </rPr>
      <t>2.4.3</t>
    </r>
  </si>
  <si>
    <r>
      <rPr>
        <sz val="8"/>
        <rFont val="Arial"/>
      </rPr>
      <t>2.4.4</t>
    </r>
  </si>
  <si>
    <r>
      <rPr>
        <sz val="8"/>
        <rFont val="Arial"/>
      </rPr>
      <t>2.4.5</t>
    </r>
  </si>
  <si>
    <r>
      <rPr>
        <sz val="8"/>
        <rFont val="Arial"/>
      </rPr>
      <t>2.4.6</t>
    </r>
  </si>
  <si>
    <r>
      <rPr>
        <sz val="8"/>
        <rFont val="Arial"/>
      </rPr>
      <t>2.4.7</t>
    </r>
  </si>
  <si>
    <r>
      <rPr>
        <sz val="8"/>
        <rFont val="Arial"/>
      </rPr>
      <t>2.5</t>
    </r>
  </si>
  <si>
    <r>
      <rPr>
        <sz val="8"/>
        <rFont val="Arial"/>
      </rPr>
      <t>2.5.1</t>
    </r>
  </si>
  <si>
    <r>
      <rPr>
        <sz val="8"/>
        <rFont val="Arial"/>
      </rPr>
      <t>2.5.2</t>
    </r>
  </si>
  <si>
    <r>
      <rPr>
        <sz val="8"/>
        <rFont val="Arial"/>
      </rPr>
      <t>2.5.3</t>
    </r>
  </si>
  <si>
    <r>
      <rPr>
        <sz val="8"/>
        <rFont val="Arial"/>
      </rPr>
      <t>2.5.4</t>
    </r>
  </si>
  <si>
    <r>
      <rPr>
        <sz val="8"/>
        <rFont val="Arial"/>
      </rPr>
      <t>2.5.5</t>
    </r>
  </si>
  <si>
    <r>
      <rPr>
        <sz val="8"/>
        <rFont val="Arial"/>
      </rPr>
      <t>2.5.6</t>
    </r>
  </si>
  <si>
    <r>
      <rPr>
        <sz val="8"/>
        <rFont val="Arial"/>
      </rPr>
      <t>2.5.7</t>
    </r>
  </si>
  <si>
    <r>
      <rPr>
        <sz val="8"/>
        <rFont val="Arial"/>
      </rPr>
      <t>2.5.8</t>
    </r>
  </si>
  <si>
    <r>
      <rPr>
        <sz val="8"/>
        <rFont val="Arial"/>
      </rPr>
      <t>2.5.9</t>
    </r>
  </si>
  <si>
    <r>
      <rPr>
        <sz val="8"/>
        <rFont val="Arial"/>
      </rPr>
      <t>2.6</t>
    </r>
  </si>
  <si>
    <r>
      <rPr>
        <sz val="8"/>
        <rFont val="Arial"/>
      </rPr>
      <t>2.6.1</t>
    </r>
  </si>
  <si>
    <r>
      <rPr>
        <sz val="8"/>
        <rFont val="Arial"/>
      </rPr>
      <t>2.6.2</t>
    </r>
  </si>
  <si>
    <r>
      <rPr>
        <sz val="8"/>
        <rFont val="Arial"/>
      </rPr>
      <t>2.6.3</t>
    </r>
  </si>
  <si>
    <r>
      <rPr>
        <sz val="8"/>
        <rFont val="Arial"/>
      </rPr>
      <t>2.6.4</t>
    </r>
  </si>
  <si>
    <r>
      <rPr>
        <sz val="8"/>
        <rFont val="Arial"/>
      </rPr>
      <t>2.6.5</t>
    </r>
  </si>
  <si>
    <r>
      <rPr>
        <sz val="8"/>
        <rFont val="Arial"/>
      </rPr>
      <t>2.7</t>
    </r>
  </si>
  <si>
    <r>
      <rPr>
        <sz val="8"/>
        <rFont val="Arial"/>
      </rPr>
      <t>2.7.1</t>
    </r>
  </si>
  <si>
    <r>
      <rPr>
        <sz val="8"/>
        <rFont val="Arial"/>
      </rPr>
      <t>2.7.2</t>
    </r>
  </si>
  <si>
    <r>
      <rPr>
        <sz val="8"/>
        <rFont val="Arial"/>
      </rPr>
      <t>2.7.3</t>
    </r>
  </si>
  <si>
    <r>
      <rPr>
        <sz val="8"/>
        <rFont val="Arial"/>
      </rPr>
      <t>2.7.4</t>
    </r>
  </si>
  <si>
    <r>
      <rPr>
        <sz val="8"/>
        <rFont val="Arial"/>
      </rPr>
      <t>2.7.5</t>
    </r>
  </si>
  <si>
    <r>
      <rPr>
        <sz val="8"/>
        <rFont val="Arial"/>
      </rPr>
      <t>2.7.6</t>
    </r>
  </si>
  <si>
    <r>
      <rPr>
        <sz val="8"/>
        <rFont val="Arial"/>
      </rPr>
      <t>2.7.7</t>
    </r>
  </si>
  <si>
    <r>
      <rPr>
        <sz val="8"/>
        <rFont val="Arial"/>
      </rPr>
      <t>2.7.8</t>
    </r>
  </si>
  <si>
    <r>
      <rPr>
        <sz val="8"/>
        <rFont val="Arial"/>
      </rPr>
      <t>Cokoliki płytkowe z kamieni sztucznych na klej - z przycinaniem płytek,Płytki ceramiczne</t>
    </r>
  </si>
  <si>
    <r>
      <rPr>
        <sz val="8"/>
        <rFont val="Arial"/>
      </rPr>
      <t>2.8</t>
    </r>
  </si>
  <si>
    <r>
      <rPr>
        <sz val="8"/>
        <rFont val="Arial"/>
      </rPr>
      <t>2.8.1</t>
    </r>
  </si>
  <si>
    <r>
      <rPr>
        <sz val="8"/>
        <rFont val="Arial"/>
      </rPr>
      <t>2.8.2</t>
    </r>
  </si>
  <si>
    <r>
      <rPr>
        <sz val="8"/>
        <rFont val="Arial"/>
      </rPr>
      <t>2.8.3</t>
    </r>
  </si>
  <si>
    <r>
      <rPr>
        <sz val="8"/>
        <rFont val="Arial"/>
      </rPr>
      <t>2.8.4</t>
    </r>
  </si>
  <si>
    <r>
      <rPr>
        <sz val="8"/>
        <rFont val="Arial"/>
      </rPr>
      <t>2.8.5</t>
    </r>
  </si>
  <si>
    <r>
      <rPr>
        <sz val="8"/>
        <rFont val="Arial"/>
      </rPr>
      <t>2.9</t>
    </r>
  </si>
  <si>
    <r>
      <rPr>
        <sz val="8"/>
        <rFont val="Arial"/>
      </rPr>
      <t>2.9.1</t>
    </r>
  </si>
  <si>
    <r>
      <rPr>
        <sz val="8"/>
        <rFont val="Arial"/>
      </rPr>
      <t>2.9.2</t>
    </r>
  </si>
  <si>
    <r>
      <rPr>
        <sz val="8"/>
        <rFont val="Arial"/>
      </rPr>
      <t>2.9.3</t>
    </r>
  </si>
  <si>
    <r>
      <rPr>
        <sz val="8"/>
        <rFont val="Arial"/>
      </rPr>
      <t>2.9.4</t>
    </r>
  </si>
  <si>
    <r>
      <rPr>
        <sz val="8"/>
        <rFont val="Arial"/>
      </rPr>
      <t>2.9.5</t>
    </r>
  </si>
  <si>
    <r>
      <rPr>
        <sz val="8"/>
        <rFont val="Arial"/>
      </rPr>
      <t>2.9.6</t>
    </r>
  </si>
  <si>
    <r>
      <rPr>
        <sz val="8"/>
        <rFont val="Arial"/>
      </rPr>
      <t>2.10</t>
    </r>
  </si>
  <si>
    <r>
      <rPr>
        <sz val="8"/>
        <rFont val="Arial"/>
      </rPr>
      <t>2.10.1</t>
    </r>
  </si>
  <si>
    <r>
      <rPr>
        <sz val="8"/>
        <rFont val="Arial"/>
      </rPr>
      <t>2.10.2</t>
    </r>
  </si>
  <si>
    <r>
      <rPr>
        <sz val="8"/>
        <rFont val="Arial"/>
      </rPr>
      <t>2.10.3</t>
    </r>
  </si>
  <si>
    <r>
      <rPr>
        <sz val="8"/>
        <rFont val="Arial"/>
      </rPr>
      <t>2.10.4</t>
    </r>
  </si>
  <si>
    <r>
      <rPr>
        <sz val="8"/>
        <rFont val="Arial"/>
      </rPr>
      <t>2.10.5</t>
    </r>
  </si>
  <si>
    <r>
      <rPr>
        <sz val="8"/>
        <rFont val="Arial"/>
      </rPr>
      <t>2.10.6</t>
    </r>
  </si>
  <si>
    <r>
      <rPr>
        <sz val="8"/>
        <rFont val="Arial"/>
      </rPr>
      <t>3</t>
    </r>
  </si>
  <si>
    <r>
      <rPr>
        <b/>
        <sz val="9"/>
        <rFont val="Arial"/>
      </rPr>
      <t>POMIESZCZENIE - NATRYSKI MĘSKIE</t>
    </r>
  </si>
  <si>
    <r>
      <rPr>
        <sz val="8"/>
        <rFont val="Arial"/>
      </rPr>
      <t>3.1</t>
    </r>
  </si>
  <si>
    <r>
      <rPr>
        <sz val="8"/>
        <rFont val="Arial"/>
      </rPr>
      <t>3.1.1</t>
    </r>
  </si>
  <si>
    <r>
      <rPr>
        <sz val="8"/>
        <rFont val="Arial"/>
      </rPr>
      <t>3.1.2</t>
    </r>
  </si>
  <si>
    <r>
      <rPr>
        <sz val="8"/>
        <rFont val="Arial"/>
      </rPr>
      <t>3.1.3</t>
    </r>
  </si>
  <si>
    <r>
      <rPr>
        <sz val="8"/>
        <rFont val="Arial"/>
      </rPr>
      <t>Rozebranie ścian</t>
    </r>
  </si>
  <si>
    <r>
      <rPr>
        <sz val="8"/>
        <rFont val="Arial"/>
      </rPr>
      <t>3.1.4</t>
    </r>
  </si>
  <si>
    <r>
      <rPr>
        <sz val="8"/>
        <rFont val="Arial"/>
      </rPr>
      <t>3.2</t>
    </r>
  </si>
  <si>
    <r>
      <rPr>
        <b/>
        <sz val="8"/>
        <rFont val="Arial"/>
      </rPr>
      <t>Biały montaż</t>
    </r>
  </si>
  <si>
    <r>
      <rPr>
        <sz val="8"/>
        <rFont val="Arial"/>
      </rPr>
      <t>3.2.1</t>
    </r>
  </si>
  <si>
    <r>
      <rPr>
        <sz val="8"/>
        <rFont val="Arial"/>
      </rPr>
      <t>Odpływ poziomy prysznicowy</t>
    </r>
  </si>
  <si>
    <r>
      <rPr>
        <sz val="8"/>
        <rFont val="Arial"/>
      </rPr>
      <t>3.2.2</t>
    </r>
  </si>
  <si>
    <r>
      <rPr>
        <sz val="8"/>
        <rFont val="Arial"/>
      </rPr>
      <t>Kabina prysznicowa wykonana z płyty kompaktowej HPL.</t>
    </r>
  </si>
  <si>
    <r>
      <rPr>
        <sz val="8"/>
        <rFont val="Arial"/>
      </rPr>
      <t>3.2.3</t>
    </r>
  </si>
  <si>
    <r>
      <rPr>
        <sz val="8"/>
        <rFont val="Arial"/>
      </rPr>
      <t>Bateria natryskowa</t>
    </r>
  </si>
  <si>
    <r>
      <rPr>
        <sz val="8"/>
        <rFont val="Arial"/>
      </rPr>
      <t>3.2.4</t>
    </r>
  </si>
  <si>
    <r>
      <rPr>
        <sz val="8"/>
        <rFont val="Arial"/>
      </rPr>
      <t>Dodatki za podejścia odpływowe do natrysku</t>
    </r>
  </si>
  <si>
    <r>
      <rPr>
        <sz val="8"/>
        <rFont val="Arial"/>
      </rPr>
      <t>3.3</t>
    </r>
  </si>
  <si>
    <r>
      <rPr>
        <b/>
        <sz val="8"/>
        <rFont val="Arial"/>
      </rPr>
      <t>Instalacja wody zimnej</t>
    </r>
  </si>
  <si>
    <r>
      <rPr>
        <sz val="8"/>
        <rFont val="Arial"/>
      </rPr>
      <t>3.3.1</t>
    </r>
  </si>
  <si>
    <r>
      <rPr>
        <sz val="8"/>
        <rFont val="Arial"/>
      </rPr>
      <t>3.3.2</t>
    </r>
  </si>
  <si>
    <r>
      <rPr>
        <sz val="8"/>
        <rFont val="Arial"/>
      </rPr>
      <t>3.3.3</t>
    </r>
  </si>
  <si>
    <r>
      <rPr>
        <sz val="8"/>
        <rFont val="Arial"/>
      </rPr>
      <t>Rurociągi z rur PEX-a o średnicy 26x4,0mm łączonych za pomocą kształtek mosięznych</t>
    </r>
  </si>
  <si>
    <r>
      <rPr>
        <sz val="8"/>
        <rFont val="Arial"/>
      </rPr>
      <t>3.3.4</t>
    </r>
  </si>
  <si>
    <r>
      <rPr>
        <sz val="8"/>
        <rFont val="Arial"/>
      </rPr>
      <t>3.3.5</t>
    </r>
  </si>
  <si>
    <r>
      <rPr>
        <sz val="8"/>
        <rFont val="Arial"/>
      </rPr>
      <t>3.3.6</t>
    </r>
  </si>
  <si>
    <r>
      <rPr>
        <sz val="8"/>
        <rFont val="Arial"/>
      </rPr>
      <t>Izolacja grubości 13mm rurociągów o średnicy zewnętrznej 21 mm otulinami z pianki polietylenowej</t>
    </r>
  </si>
  <si>
    <r>
      <rPr>
        <sz val="8"/>
        <rFont val="Arial"/>
      </rPr>
      <t>3.3.7</t>
    </r>
  </si>
  <si>
    <r>
      <rPr>
        <sz val="8"/>
        <rFont val="Arial"/>
      </rPr>
      <t>Izolacja grubości 13mm rurociągów o średnicy zewnętrznej 26 mm otulinami z pianki polietylenowej</t>
    </r>
  </si>
  <si>
    <r>
      <rPr>
        <sz val="8"/>
        <rFont val="Arial"/>
      </rPr>
      <t>3.3.8</t>
    </r>
  </si>
  <si>
    <r>
      <rPr>
        <sz val="8"/>
        <rFont val="Arial"/>
      </rPr>
      <t>3.3.9</t>
    </r>
  </si>
  <si>
    <r>
      <rPr>
        <sz val="8"/>
        <rFont val="Arial"/>
      </rPr>
      <t>3.3.10</t>
    </r>
  </si>
  <si>
    <r>
      <rPr>
        <sz val="8"/>
        <rFont val="Arial"/>
      </rPr>
      <t>Wykucie bruzd</t>
    </r>
  </si>
  <si>
    <r>
      <rPr>
        <sz val="8"/>
        <rFont val="Arial"/>
      </rPr>
      <t>Rura osłonowa Fi50</t>
    </r>
  </si>
  <si>
    <r>
      <rPr>
        <sz val="8"/>
        <rFont val="Arial"/>
      </rPr>
      <t>3.4</t>
    </r>
  </si>
  <si>
    <r>
      <rPr>
        <b/>
        <sz val="8"/>
        <rFont val="Arial"/>
      </rPr>
      <t>Instalacja ciepłej wody użytkowej</t>
    </r>
  </si>
  <si>
    <r>
      <rPr>
        <sz val="8"/>
        <rFont val="Arial"/>
      </rPr>
      <t>3.4.1</t>
    </r>
  </si>
  <si>
    <r>
      <rPr>
        <sz val="8"/>
        <rFont val="Arial"/>
      </rPr>
      <t>3.4.2</t>
    </r>
  </si>
  <si>
    <r>
      <rPr>
        <sz val="8"/>
        <rFont val="Arial"/>
      </rPr>
      <t>3.4.3</t>
    </r>
  </si>
  <si>
    <r>
      <rPr>
        <sz val="8"/>
        <rFont val="Arial"/>
      </rPr>
      <t>3.4.4</t>
    </r>
  </si>
  <si>
    <r>
      <rPr>
        <sz val="8"/>
        <rFont val="Arial"/>
      </rPr>
      <t>3.4.5</t>
    </r>
  </si>
  <si>
    <r>
      <rPr>
        <sz val="8"/>
        <rFont val="Arial"/>
      </rPr>
      <t>Izolacja grubości 20mm rurociągów o średnicy zewnętrznej 21 mm otulinami z pianki polietylenowej</t>
    </r>
  </si>
  <si>
    <r>
      <rPr>
        <sz val="8"/>
        <rFont val="Arial"/>
      </rPr>
      <t>3.4.6</t>
    </r>
  </si>
  <si>
    <r>
      <rPr>
        <sz val="8"/>
        <rFont val="Arial"/>
      </rPr>
      <t>Izolacja grubości 20mm rurociągów o średnicy zewnętrznej 26 mm otulinami z pianki polietylenowej</t>
    </r>
  </si>
  <si>
    <r>
      <rPr>
        <sz val="8"/>
        <rFont val="Arial"/>
      </rPr>
      <t>3.4.7</t>
    </r>
  </si>
  <si>
    <r>
      <rPr>
        <sz val="8"/>
        <rFont val="Arial"/>
      </rPr>
      <t>Dodatki za podejścia dopływowe, w rurociągach z tworzyw sztucznych,o średnicy 16 mm do zaworów czerpalnych,</t>
    </r>
  </si>
  <si>
    <r>
      <rPr>
        <sz val="8"/>
        <rFont val="Arial"/>
      </rPr>
      <t>3.4.8</t>
    </r>
  </si>
  <si>
    <r>
      <rPr>
        <sz val="8"/>
        <rFont val="Arial"/>
      </rPr>
      <t>Zawór czerpalny d-15 mm</t>
    </r>
  </si>
  <si>
    <r>
      <rPr>
        <sz val="8"/>
        <rFont val="Arial"/>
      </rPr>
      <t>3.4.9</t>
    </r>
  </si>
  <si>
    <r>
      <rPr>
        <sz val="8"/>
        <rFont val="Arial"/>
      </rPr>
      <t>Próby ciśnieniowe szczelności instalacji wewnętrznych w budynkach</t>
    </r>
  </si>
  <si>
    <r>
      <rPr>
        <sz val="8"/>
        <rFont val="Arial"/>
      </rPr>
      <t>3.4.10</t>
    </r>
  </si>
  <si>
    <r>
      <rPr>
        <sz val="8"/>
        <rFont val="Arial"/>
      </rPr>
      <t>Płukanie instalacji</t>
    </r>
  </si>
  <si>
    <r>
      <rPr>
        <sz val="8"/>
        <rFont val="Arial"/>
      </rPr>
      <t>3.5</t>
    </r>
  </si>
  <si>
    <r>
      <rPr>
        <b/>
        <sz val="8"/>
        <rFont val="Arial"/>
      </rPr>
      <t>Instalacja kanalizacji sanitarnej</t>
    </r>
  </si>
  <si>
    <r>
      <rPr>
        <sz val="8"/>
        <rFont val="Arial"/>
      </rPr>
      <t>3.5.1</t>
    </r>
  </si>
  <si>
    <r>
      <rPr>
        <sz val="8"/>
        <rFont val="Arial"/>
      </rPr>
      <t>Wywiewka kanalizacyjna d-110/160</t>
    </r>
  </si>
  <si>
    <r>
      <rPr>
        <sz val="8"/>
        <rFont val="Arial"/>
      </rPr>
      <t>3.5.2</t>
    </r>
  </si>
  <si>
    <r>
      <rPr>
        <sz val="8"/>
        <rFont val="Arial"/>
      </rPr>
      <t>Wywiewka kanalizacyjna d-75/110</t>
    </r>
  </si>
  <si>
    <r>
      <rPr>
        <sz val="8"/>
        <rFont val="Arial"/>
      </rPr>
      <t>3.5.3</t>
    </r>
  </si>
  <si>
    <r>
      <rPr>
        <sz val="8"/>
        <rFont val="Arial"/>
      </rPr>
      <t>Rewizja kanalizacyjna d-110</t>
    </r>
  </si>
  <si>
    <r>
      <rPr>
        <sz val="8"/>
        <rFont val="Arial"/>
      </rPr>
      <t>3.5.4</t>
    </r>
  </si>
  <si>
    <r>
      <rPr>
        <sz val="8"/>
        <rFont val="Arial"/>
      </rPr>
      <t>Rewizja kanalizacyjna d-75</t>
    </r>
  </si>
  <si>
    <r>
      <rPr>
        <sz val="8"/>
        <rFont val="Arial"/>
      </rPr>
      <t>3.5.5</t>
    </r>
  </si>
  <si>
    <r>
      <rPr>
        <sz val="8"/>
        <rFont val="Arial"/>
      </rPr>
      <t>Rura d-75 PVC - rurociąg prowadzony wzdłuż ścian</t>
    </r>
  </si>
  <si>
    <r>
      <rPr>
        <sz val="8"/>
        <rFont val="Arial"/>
      </rPr>
      <t>3.5.6</t>
    </r>
  </si>
  <si>
    <r>
      <rPr>
        <sz val="8"/>
        <rFont val="Arial"/>
      </rPr>
      <t>3.5.7</t>
    </r>
  </si>
  <si>
    <r>
      <rPr>
        <sz val="8"/>
        <rFont val="Arial"/>
      </rPr>
      <t>Rura d-110 PVC - rurociąg prowadzony pod posadką</t>
    </r>
  </si>
  <si>
    <r>
      <rPr>
        <sz val="8"/>
        <rFont val="Arial"/>
      </rPr>
      <t>3.5.8</t>
    </r>
  </si>
  <si>
    <r>
      <rPr>
        <sz val="8"/>
        <rFont val="Arial"/>
      </rPr>
      <t>Rura d-160 PVC - rurociąg prowadzony pod posadką</t>
    </r>
  </si>
  <si>
    <r>
      <rPr>
        <sz val="8"/>
        <rFont val="Arial"/>
      </rPr>
      <t>3.5.9</t>
    </r>
  </si>
  <si>
    <r>
      <rPr>
        <sz val="8"/>
        <rFont val="Arial"/>
      </rPr>
      <t>Wpust podłogowy d-110 z blokadą antyzapachową,</t>
    </r>
  </si>
  <si>
    <r>
      <rPr>
        <sz val="8"/>
        <rFont val="Arial"/>
      </rPr>
      <t>3.5.10</t>
    </r>
  </si>
  <si>
    <r>
      <rPr>
        <sz val="8"/>
        <rFont val="Arial"/>
      </rPr>
      <t>3.5.11</t>
    </r>
  </si>
  <si>
    <r>
      <rPr>
        <sz val="8"/>
        <rFont val="Arial"/>
      </rPr>
      <t>Wykopy liniowe lub jamiste ze skarpami o szerokości dna do 1,5m o głębokości do 1,5m w gruncie kategorii IV</t>
    </r>
  </si>
  <si>
    <r>
      <rPr>
        <sz val="8"/>
        <rFont val="Arial"/>
      </rPr>
      <t>3.5.12</t>
    </r>
  </si>
  <si>
    <r>
      <rPr>
        <sz val="8"/>
        <rFont val="Arial"/>
      </rPr>
      <t>Podłoża pod kanały i obiekty z materiałów sypkich o grubości 15cm-podsypka piaskiem</t>
    </r>
  </si>
  <si>
    <r>
      <rPr>
        <sz val="8"/>
        <rFont val="Arial"/>
      </rPr>
      <t>3.5.13</t>
    </r>
  </si>
  <si>
    <r>
      <rPr>
        <sz val="8"/>
        <rFont val="Arial"/>
      </rPr>
      <t>Podłoża pod kanały i obiekty z materiałów sypkich o grubości 30cm</t>
    </r>
  </si>
  <si>
    <r>
      <rPr>
        <sz val="8"/>
        <rFont val="Arial"/>
      </rPr>
      <t>3.5.14</t>
    </r>
  </si>
  <si>
    <r>
      <rPr>
        <sz val="8"/>
        <rFont val="Arial"/>
      </rPr>
      <t>Zasypywanie wykopów liniowych o ścianach pionowych o szerokości 0,8-1,5m i głębokości do 1,5m w gruncie kategorii III-IV</t>
    </r>
  </si>
  <si>
    <r>
      <rPr>
        <sz val="8"/>
        <rFont val="Arial"/>
      </rPr>
      <t>3.5.15</t>
    </r>
  </si>
  <si>
    <r>
      <rPr>
        <sz val="8"/>
        <rFont val="Arial"/>
      </rPr>
      <t>Rura osłonowa Fi160</t>
    </r>
  </si>
  <si>
    <r>
      <rPr>
        <sz val="8"/>
        <rFont val="Arial"/>
      </rPr>
      <t>3.6</t>
    </r>
  </si>
  <si>
    <r>
      <rPr>
        <sz val="8"/>
        <rFont val="Arial"/>
      </rPr>
      <t>3.6.1</t>
    </r>
  </si>
  <si>
    <r>
      <rPr>
        <sz val="8"/>
        <rFont val="Arial"/>
      </rPr>
      <t>3.6.2</t>
    </r>
  </si>
  <si>
    <r>
      <rPr>
        <sz val="8"/>
        <rFont val="Arial"/>
      </rPr>
      <t>3.6.3</t>
    </r>
  </si>
  <si>
    <r>
      <rPr>
        <sz val="8"/>
        <rFont val="Arial"/>
      </rPr>
      <t>3.6.4</t>
    </r>
  </si>
  <si>
    <r>
      <rPr>
        <sz val="8"/>
        <rFont val="Arial"/>
      </rPr>
      <t>3.7</t>
    </r>
  </si>
  <si>
    <r>
      <rPr>
        <sz val="8"/>
        <rFont val="Arial"/>
      </rPr>
      <t>3.7.1</t>
    </r>
  </si>
  <si>
    <r>
      <rPr>
        <sz val="8"/>
        <rFont val="Arial"/>
      </rPr>
      <t>3.7.2</t>
    </r>
  </si>
  <si>
    <r>
      <rPr>
        <sz val="8"/>
        <rFont val="Arial"/>
      </rPr>
      <t>3.7.3</t>
    </r>
  </si>
  <si>
    <r>
      <rPr>
        <sz val="8"/>
        <rFont val="Arial"/>
      </rPr>
      <t>3.7.4</t>
    </r>
  </si>
  <si>
    <r>
      <rPr>
        <sz val="8"/>
        <rFont val="Arial"/>
      </rPr>
      <t>3.7.5</t>
    </r>
  </si>
  <si>
    <r>
      <rPr>
        <sz val="8"/>
        <rFont val="Arial"/>
      </rPr>
      <t>3.7.6</t>
    </r>
  </si>
  <si>
    <r>
      <rPr>
        <sz val="8"/>
        <rFont val="Arial"/>
      </rPr>
      <t>3.7.7</t>
    </r>
  </si>
  <si>
    <r>
      <rPr>
        <sz val="8"/>
        <rFont val="Arial"/>
      </rPr>
      <t>3.7.8</t>
    </r>
  </si>
  <si>
    <r>
      <rPr>
        <sz val="8"/>
        <rFont val="Arial"/>
      </rPr>
      <t>3.8</t>
    </r>
  </si>
  <si>
    <r>
      <rPr>
        <sz val="8"/>
        <rFont val="Arial"/>
      </rPr>
      <t>3.8.1</t>
    </r>
  </si>
  <si>
    <r>
      <rPr>
        <sz val="8"/>
        <rFont val="Arial"/>
      </rPr>
      <t>3.8.2</t>
    </r>
  </si>
  <si>
    <r>
      <rPr>
        <sz val="8"/>
        <rFont val="Arial"/>
      </rPr>
      <t>3.8.3</t>
    </r>
  </si>
  <si>
    <r>
      <rPr>
        <sz val="8"/>
        <rFont val="Arial"/>
      </rPr>
      <t>3.8.4</t>
    </r>
  </si>
  <si>
    <r>
      <rPr>
        <sz val="8"/>
        <rFont val="Arial"/>
      </rPr>
      <t>3.9</t>
    </r>
  </si>
  <si>
    <r>
      <rPr>
        <sz val="8"/>
        <rFont val="Arial"/>
      </rPr>
      <t>3.9.1</t>
    </r>
  </si>
  <si>
    <r>
      <rPr>
        <sz val="8"/>
        <rFont val="Arial"/>
      </rPr>
      <t>3.9.2</t>
    </r>
  </si>
  <si>
    <r>
      <rPr>
        <sz val="8"/>
        <rFont val="Arial"/>
      </rPr>
      <t>3.9.3</t>
    </r>
  </si>
  <si>
    <r>
      <rPr>
        <sz val="8"/>
        <rFont val="Arial"/>
      </rPr>
      <t>3.9.4</t>
    </r>
  </si>
  <si>
    <r>
      <rPr>
        <sz val="8"/>
        <rFont val="Arial"/>
      </rPr>
      <t>Oprawy oświetleniowe</t>
    </r>
  </si>
  <si>
    <r>
      <rPr>
        <sz val="8"/>
        <rFont val="Arial"/>
      </rPr>
      <t>3.9.5</t>
    </r>
  </si>
  <si>
    <r>
      <rPr>
        <sz val="8"/>
        <rFont val="Arial"/>
      </rPr>
      <t>3.10</t>
    </r>
  </si>
  <si>
    <r>
      <rPr>
        <sz val="8"/>
        <rFont val="Arial"/>
      </rPr>
      <t>3.10.1</t>
    </r>
  </si>
  <si>
    <r>
      <rPr>
        <sz val="8"/>
        <rFont val="Arial"/>
      </rPr>
      <t>3.10.2</t>
    </r>
  </si>
  <si>
    <r>
      <rPr>
        <sz val="8"/>
        <rFont val="Arial"/>
      </rPr>
      <t>4</t>
    </r>
  </si>
  <si>
    <r>
      <rPr>
        <b/>
        <sz val="9"/>
        <rFont val="Arial"/>
      </rPr>
      <t>POMIESZCZENIE NATRYSKI DAMSKIE</t>
    </r>
  </si>
  <si>
    <r>
      <rPr>
        <sz val="8"/>
        <rFont val="Arial"/>
      </rPr>
      <t>4.1</t>
    </r>
  </si>
  <si>
    <r>
      <rPr>
        <sz val="8"/>
        <rFont val="Arial"/>
      </rPr>
      <t>4.1.1</t>
    </r>
  </si>
  <si>
    <r>
      <rPr>
        <sz val="8"/>
        <rFont val="Arial"/>
      </rPr>
      <t>4.1.2</t>
    </r>
  </si>
  <si>
    <r>
      <rPr>
        <sz val="8"/>
        <rFont val="Arial"/>
      </rPr>
      <t>4.1.3</t>
    </r>
  </si>
  <si>
    <r>
      <rPr>
        <sz val="8"/>
        <rFont val="Arial"/>
      </rPr>
      <t>4.2</t>
    </r>
  </si>
  <si>
    <r>
      <rPr>
        <sz val="8"/>
        <rFont val="Arial"/>
      </rPr>
      <t>4.2.1</t>
    </r>
  </si>
  <si>
    <r>
      <rPr>
        <sz val="8"/>
        <rFont val="Arial"/>
      </rPr>
      <t>4.2.2</t>
    </r>
  </si>
  <si>
    <r>
      <rPr>
        <sz val="8"/>
        <rFont val="Arial"/>
      </rPr>
      <t>4.2.3</t>
    </r>
  </si>
  <si>
    <r>
      <rPr>
        <sz val="8"/>
        <rFont val="Arial"/>
      </rPr>
      <t>4.2.4</t>
    </r>
  </si>
  <si>
    <r>
      <rPr>
        <sz val="8"/>
        <rFont val="Arial"/>
      </rPr>
      <t>4.3</t>
    </r>
  </si>
  <si>
    <r>
      <rPr>
        <sz val="8"/>
        <rFont val="Arial"/>
      </rPr>
      <t>4.3.1</t>
    </r>
  </si>
  <si>
    <r>
      <rPr>
        <sz val="8"/>
        <rFont val="Arial"/>
      </rPr>
      <t>4.3.2</t>
    </r>
  </si>
  <si>
    <r>
      <rPr>
        <sz val="8"/>
        <rFont val="Arial"/>
      </rPr>
      <t>4.3.3</t>
    </r>
  </si>
  <si>
    <r>
      <rPr>
        <sz val="8"/>
        <rFont val="Arial"/>
      </rPr>
      <t>4.3.4</t>
    </r>
  </si>
  <si>
    <r>
      <rPr>
        <sz val="8"/>
        <rFont val="Arial"/>
      </rPr>
      <t>Rurociągi z rur PEX-a o średnicy 32x4,0mm łączonych za pomocą kształtek mosięznych</t>
    </r>
  </si>
  <si>
    <r>
      <rPr>
        <sz val="8"/>
        <rFont val="Arial"/>
      </rPr>
      <t>4.3.5</t>
    </r>
  </si>
  <si>
    <r>
      <rPr>
        <sz val="8"/>
        <rFont val="Arial"/>
      </rPr>
      <t>4.3.6</t>
    </r>
  </si>
  <si>
    <r>
      <rPr>
        <sz val="8"/>
        <rFont val="Arial"/>
      </rPr>
      <t>4.3.7</t>
    </r>
  </si>
  <si>
    <r>
      <rPr>
        <sz val="8"/>
        <rFont val="Arial"/>
      </rPr>
      <t>4.3.8</t>
    </r>
  </si>
  <si>
    <r>
      <rPr>
        <sz val="8"/>
        <rFont val="Arial"/>
      </rPr>
      <t>4.3.9</t>
    </r>
  </si>
  <si>
    <r>
      <rPr>
        <sz val="8"/>
        <rFont val="Arial"/>
      </rPr>
      <t>Izolacja grubości 13mm rurociągów o średnicy zewnętrznej 32 mm otulinami z pianki polietylenowej</t>
    </r>
  </si>
  <si>
    <r>
      <rPr>
        <sz val="8"/>
        <rFont val="Arial"/>
      </rPr>
      <t>4.3.10</t>
    </r>
  </si>
  <si>
    <r>
      <rPr>
        <sz val="8"/>
        <rFont val="Arial"/>
      </rPr>
      <t xml:space="preserve">Próba szczelności instalacji wodociągowych z rur z tworzyw sztucznych, dodatek za próbę w budynkach mieszkalnych, rurociąg </t>
    </r>
    <r>
      <rPr>
        <sz val="8"/>
        <rFont val="Arial"/>
      </rPr>
      <t xml:space="preserve">Fido </t>
    </r>
    <r>
      <rPr>
        <sz val="8"/>
        <rFont val="Arial"/>
      </rPr>
      <t>63'mm</t>
    </r>
  </si>
  <si>
    <r>
      <rPr>
        <sz val="8"/>
        <rFont val="Arial"/>
      </rPr>
      <t>4.3.11</t>
    </r>
  </si>
  <si>
    <r>
      <rPr>
        <sz val="8"/>
        <rFont val="Arial"/>
      </rPr>
      <t>4.3.12</t>
    </r>
  </si>
  <si>
    <r>
      <rPr>
        <sz val="8"/>
        <rFont val="Arial"/>
      </rPr>
      <t>4.3.13</t>
    </r>
  </si>
  <si>
    <r>
      <rPr>
        <sz val="8"/>
        <rFont val="Arial"/>
      </rPr>
      <t>4.4</t>
    </r>
  </si>
  <si>
    <r>
      <rPr>
        <sz val="8"/>
        <rFont val="Arial"/>
      </rPr>
      <t>4.4.1</t>
    </r>
  </si>
  <si>
    <r>
      <rPr>
        <sz val="8"/>
        <rFont val="Arial"/>
      </rPr>
      <t>4.4.2</t>
    </r>
  </si>
  <si>
    <r>
      <rPr>
        <sz val="8"/>
        <rFont val="Arial"/>
      </rPr>
      <t>4.4.3</t>
    </r>
  </si>
  <si>
    <r>
      <rPr>
        <sz val="8"/>
        <rFont val="Arial"/>
      </rPr>
      <t>4.4.4</t>
    </r>
  </si>
  <si>
    <r>
      <rPr>
        <sz val="8"/>
        <rFont val="Arial"/>
      </rPr>
      <t>4.4.5</t>
    </r>
  </si>
  <si>
    <r>
      <rPr>
        <sz val="8"/>
        <rFont val="Arial"/>
      </rPr>
      <t>4.4.6</t>
    </r>
  </si>
  <si>
    <r>
      <rPr>
        <sz val="8"/>
        <rFont val="Arial"/>
      </rPr>
      <t>4.4.7</t>
    </r>
  </si>
  <si>
    <r>
      <rPr>
        <sz val="8"/>
        <rFont val="Arial"/>
      </rPr>
      <t>4.4.8</t>
    </r>
  </si>
  <si>
    <r>
      <rPr>
        <sz val="8"/>
        <rFont val="Arial"/>
      </rPr>
      <t>Izolacja grubości 30mm rurociągów o średnicy zewnętrznej 32 mm otulinami z pianki polietylenowej</t>
    </r>
  </si>
  <si>
    <r>
      <rPr>
        <sz val="8"/>
        <rFont val="Arial"/>
      </rPr>
      <t>4.4.9</t>
    </r>
  </si>
  <si>
    <r>
      <rPr>
        <sz val="8"/>
        <rFont val="Arial"/>
      </rPr>
      <t>4.4.10</t>
    </r>
  </si>
  <si>
    <r>
      <rPr>
        <sz val="8"/>
        <rFont val="Arial"/>
      </rPr>
      <t>4.4.11</t>
    </r>
  </si>
  <si>
    <r>
      <rPr>
        <sz val="8"/>
        <rFont val="Arial"/>
      </rPr>
      <t>4.4.12</t>
    </r>
  </si>
  <si>
    <r>
      <rPr>
        <sz val="8"/>
        <rFont val="Arial"/>
      </rPr>
      <t>4.5</t>
    </r>
  </si>
  <si>
    <r>
      <rPr>
        <sz val="8"/>
        <rFont val="Arial"/>
      </rPr>
      <t>4.5.1</t>
    </r>
  </si>
  <si>
    <r>
      <rPr>
        <sz val="8"/>
        <rFont val="Arial"/>
      </rPr>
      <t>4.5.2</t>
    </r>
  </si>
  <si>
    <r>
      <rPr>
        <sz val="8"/>
        <rFont val="Arial"/>
      </rPr>
      <t>4.5.3</t>
    </r>
  </si>
  <si>
    <r>
      <rPr>
        <sz val="8"/>
        <rFont val="Arial"/>
      </rPr>
      <t>4.5.4</t>
    </r>
  </si>
  <si>
    <r>
      <rPr>
        <sz val="8"/>
        <rFont val="Arial"/>
      </rPr>
      <t>4.5.5</t>
    </r>
  </si>
  <si>
    <r>
      <rPr>
        <sz val="8"/>
        <rFont val="Arial"/>
      </rPr>
      <t>4.5.6</t>
    </r>
  </si>
  <si>
    <r>
      <rPr>
        <sz val="8"/>
        <rFont val="Arial"/>
      </rPr>
      <t>4.5.7</t>
    </r>
  </si>
  <si>
    <r>
      <rPr>
        <sz val="8"/>
        <rFont val="Arial"/>
      </rPr>
      <t>4.5.8</t>
    </r>
  </si>
  <si>
    <r>
      <rPr>
        <sz val="8"/>
        <rFont val="Arial"/>
      </rPr>
      <t>4.5.9</t>
    </r>
  </si>
  <si>
    <r>
      <rPr>
        <sz val="8"/>
        <rFont val="Arial"/>
      </rPr>
      <t>4.5.10</t>
    </r>
  </si>
  <si>
    <r>
      <rPr>
        <sz val="8"/>
        <rFont val="Arial"/>
      </rPr>
      <t>4.5.11</t>
    </r>
  </si>
  <si>
    <r>
      <rPr>
        <sz val="8"/>
        <rFont val="Arial"/>
      </rPr>
      <t>4.5.12</t>
    </r>
  </si>
  <si>
    <r>
      <rPr>
        <sz val="8"/>
        <rFont val="Arial"/>
      </rPr>
      <t>4.5.13</t>
    </r>
  </si>
  <si>
    <r>
      <rPr>
        <sz val="8"/>
        <rFont val="Arial"/>
      </rPr>
      <t>4.5.14</t>
    </r>
  </si>
  <si>
    <r>
      <rPr>
        <sz val="8"/>
        <rFont val="Arial"/>
      </rPr>
      <t>Rura osłonowa Fi110</t>
    </r>
  </si>
  <si>
    <r>
      <rPr>
        <sz val="8"/>
        <rFont val="Arial"/>
      </rPr>
      <t>4.6</t>
    </r>
  </si>
  <si>
    <r>
      <rPr>
        <sz val="8"/>
        <rFont val="Arial"/>
      </rPr>
      <t>4.6.1</t>
    </r>
  </si>
  <si>
    <r>
      <rPr>
        <sz val="8"/>
        <rFont val="Arial"/>
      </rPr>
      <t>4.6.2</t>
    </r>
  </si>
  <si>
    <r>
      <rPr>
        <sz val="8"/>
        <rFont val="Arial"/>
      </rPr>
      <t>4.6.3</t>
    </r>
  </si>
  <si>
    <r>
      <rPr>
        <sz val="8"/>
        <rFont val="Arial"/>
      </rPr>
      <t>4.6.4</t>
    </r>
  </si>
  <si>
    <r>
      <rPr>
        <sz val="8"/>
        <rFont val="Arial"/>
      </rPr>
      <t>Montaż ścianyki budynków jednokondygnacyjnych gr 12 cm</t>
    </r>
  </si>
  <si>
    <r>
      <rPr>
        <sz val="8"/>
        <rFont val="Arial"/>
      </rPr>
      <t>4.6.5</t>
    </r>
  </si>
  <si>
    <r>
      <rPr>
        <sz val="8"/>
        <rFont val="Arial"/>
      </rPr>
      <t>4.7</t>
    </r>
  </si>
  <si>
    <r>
      <rPr>
        <sz val="8"/>
        <rFont val="Arial"/>
      </rPr>
      <t>4.7.1</t>
    </r>
  </si>
  <si>
    <r>
      <rPr>
        <sz val="8"/>
        <rFont val="Arial"/>
      </rPr>
      <t>4.7.2</t>
    </r>
  </si>
  <si>
    <r>
      <rPr>
        <sz val="8"/>
        <rFont val="Arial"/>
      </rPr>
      <t>4.7.3</t>
    </r>
  </si>
  <si>
    <r>
      <rPr>
        <sz val="8"/>
        <rFont val="Arial"/>
      </rPr>
      <t>4.7.4</t>
    </r>
  </si>
  <si>
    <r>
      <rPr>
        <sz val="8"/>
        <rFont val="Arial"/>
      </rPr>
      <t>4.7.5</t>
    </r>
  </si>
  <si>
    <r>
      <rPr>
        <sz val="8"/>
        <rFont val="Arial"/>
      </rPr>
      <t>4.7.6</t>
    </r>
  </si>
  <si>
    <r>
      <rPr>
        <sz val="8"/>
        <rFont val="Arial"/>
      </rPr>
      <t>4.7.7</t>
    </r>
  </si>
  <si>
    <r>
      <rPr>
        <sz val="8"/>
        <rFont val="Arial"/>
      </rPr>
      <t>4.7.8</t>
    </r>
  </si>
  <si>
    <r>
      <rPr>
        <sz val="8"/>
        <rFont val="Arial"/>
      </rPr>
      <t>4.8</t>
    </r>
  </si>
  <si>
    <r>
      <rPr>
        <sz val="8"/>
        <rFont val="Arial"/>
      </rPr>
      <t>4.8.1</t>
    </r>
  </si>
  <si>
    <r>
      <rPr>
        <sz val="8"/>
        <rFont val="Arial"/>
      </rPr>
      <t>4.8.2</t>
    </r>
  </si>
  <si>
    <r>
      <rPr>
        <sz val="8"/>
        <rFont val="Arial"/>
      </rPr>
      <t>4.8.3</t>
    </r>
  </si>
  <si>
    <r>
      <rPr>
        <sz val="8"/>
        <rFont val="Arial"/>
      </rPr>
      <t>4.8.4</t>
    </r>
  </si>
  <si>
    <r>
      <rPr>
        <sz val="8"/>
        <rFont val="Arial"/>
      </rPr>
      <t>4.9</t>
    </r>
  </si>
  <si>
    <r>
      <rPr>
        <sz val="8"/>
        <rFont val="Arial"/>
      </rPr>
      <t>4.9.1</t>
    </r>
  </si>
  <si>
    <r>
      <rPr>
        <sz val="8"/>
        <rFont val="Arial"/>
      </rPr>
      <t>4.9.2</t>
    </r>
  </si>
  <si>
    <r>
      <rPr>
        <sz val="8"/>
        <rFont val="Arial"/>
      </rPr>
      <t>4.9.3</t>
    </r>
  </si>
  <si>
    <r>
      <rPr>
        <sz val="8"/>
        <rFont val="Arial"/>
      </rPr>
      <t>4.9.4</t>
    </r>
  </si>
  <si>
    <r>
      <rPr>
        <sz val="8"/>
        <rFont val="Arial"/>
      </rPr>
      <t>4.9.5</t>
    </r>
  </si>
  <si>
    <r>
      <rPr>
        <sz val="8"/>
        <rFont val="Arial"/>
      </rPr>
      <t>4.10</t>
    </r>
  </si>
  <si>
    <r>
      <rPr>
        <sz val="8"/>
        <rFont val="Arial"/>
      </rPr>
      <t>4.10.1</t>
    </r>
  </si>
  <si>
    <r>
      <rPr>
        <sz val="8"/>
        <rFont val="Arial"/>
      </rPr>
      <t>4.10.2</t>
    </r>
  </si>
  <si>
    <r>
      <rPr>
        <sz val="8"/>
        <rFont val="Arial"/>
      </rPr>
      <t>PODGRZEWACZ ELEKTRYCZNY POJEMNOŚCIOWY V=400dm3</t>
    </r>
  </si>
  <si>
    <r>
      <rPr>
        <sz val="8"/>
        <rFont val="Arial"/>
      </rPr>
      <t>5</t>
    </r>
  </si>
  <si>
    <r>
      <rPr>
        <b/>
        <sz val="9"/>
        <rFont val="Arial"/>
      </rPr>
      <t>PRZEDSIONEK OBOK NATRYSKÓW</t>
    </r>
  </si>
  <si>
    <r>
      <rPr>
        <sz val="8"/>
        <rFont val="Arial"/>
      </rPr>
      <t>5.1</t>
    </r>
  </si>
  <si>
    <r>
      <rPr>
        <sz val="8"/>
        <rFont val="Arial"/>
      </rPr>
      <t>5.1.1</t>
    </r>
  </si>
  <si>
    <r>
      <rPr>
        <sz val="8"/>
        <rFont val="Arial"/>
      </rPr>
      <t>5.1.2</t>
    </r>
  </si>
  <si>
    <r>
      <rPr>
        <sz val="8"/>
        <rFont val="Arial"/>
      </rPr>
      <t>5.1.3</t>
    </r>
  </si>
  <si>
    <r>
      <rPr>
        <sz val="8"/>
        <rFont val="Arial"/>
      </rPr>
      <t>5.1.4</t>
    </r>
  </si>
  <si>
    <r>
      <rPr>
        <sz val="8"/>
        <rFont val="Arial"/>
      </rPr>
      <t>5.2</t>
    </r>
  </si>
  <si>
    <r>
      <rPr>
        <sz val="8"/>
        <rFont val="Arial"/>
      </rPr>
      <t>5.2.1</t>
    </r>
  </si>
  <si>
    <r>
      <rPr>
        <sz val="8"/>
        <rFont val="Arial"/>
      </rPr>
      <t>5.2.2</t>
    </r>
  </si>
  <si>
    <r>
      <rPr>
        <sz val="8"/>
        <rFont val="Arial"/>
      </rPr>
      <t>5.2.3</t>
    </r>
  </si>
  <si>
    <r>
      <rPr>
        <sz val="8"/>
        <rFont val="Arial"/>
      </rPr>
      <t>5.2.4</t>
    </r>
  </si>
  <si>
    <r>
      <rPr>
        <sz val="8"/>
        <rFont val="Arial"/>
      </rPr>
      <t>5.2.5</t>
    </r>
  </si>
  <si>
    <r>
      <rPr>
        <sz val="8"/>
        <rFont val="Arial"/>
      </rPr>
      <t>5.2.6</t>
    </r>
  </si>
  <si>
    <r>
      <rPr>
        <sz val="8"/>
        <rFont val="Arial"/>
      </rPr>
      <t>5.2.7</t>
    </r>
  </si>
  <si>
    <r>
      <rPr>
        <sz val="8"/>
        <rFont val="Arial"/>
      </rPr>
      <t>5.2.8</t>
    </r>
  </si>
  <si>
    <r>
      <rPr>
        <sz val="8"/>
        <rFont val="Arial"/>
      </rPr>
      <t>5.3</t>
    </r>
  </si>
  <si>
    <r>
      <rPr>
        <sz val="8"/>
        <rFont val="Arial"/>
      </rPr>
      <t>5.3.1</t>
    </r>
  </si>
  <si>
    <r>
      <rPr>
        <sz val="8"/>
        <rFont val="Arial"/>
      </rPr>
      <t>5.3.2</t>
    </r>
  </si>
  <si>
    <r>
      <rPr>
        <sz val="8"/>
        <rFont val="Arial"/>
      </rPr>
      <t>5.3.3</t>
    </r>
  </si>
  <si>
    <r>
      <rPr>
        <sz val="8"/>
        <rFont val="Arial"/>
      </rPr>
      <t>5.3.4</t>
    </r>
  </si>
  <si>
    <r>
      <rPr>
        <sz val="8"/>
        <rFont val="Arial"/>
      </rPr>
      <t>Uzupełnienie tynków zwykłych wewnętrznych kat. III,</t>
    </r>
  </si>
  <si>
    <r>
      <rPr>
        <sz val="8"/>
        <rFont val="Arial"/>
      </rPr>
      <t>6</t>
    </r>
  </si>
  <si>
    <r>
      <rPr>
        <b/>
        <sz val="9"/>
        <rFont val="Arial"/>
      </rPr>
      <t>Wymiana rozdzielacza wraz z armaturą</t>
    </r>
  </si>
  <si>
    <r>
      <rPr>
        <sz val="8"/>
        <rFont val="Arial"/>
      </rPr>
      <t>6.1</t>
    </r>
  </si>
  <si>
    <r>
      <rPr>
        <b/>
        <sz val="8"/>
        <rFont val="Arial"/>
      </rPr>
      <t>Wymiana rozdzielacza wraz z armaturą</t>
    </r>
  </si>
  <si>
    <r>
      <rPr>
        <sz val="8"/>
        <rFont val="Arial"/>
      </rPr>
      <t>6.1.1</t>
    </r>
  </si>
  <si>
    <r>
      <rPr>
        <sz val="8"/>
        <rFont val="Arial"/>
      </rPr>
      <t>Demontaż rozdzieacza</t>
    </r>
  </si>
  <si>
    <r>
      <rPr>
        <sz val="8"/>
        <rFont val="Arial"/>
      </rPr>
      <t>6.1.2</t>
    </r>
  </si>
  <si>
    <r>
      <rPr>
        <sz val="8"/>
        <rFont val="Arial"/>
      </rPr>
      <t>Demontaż rurociągu stalowego o połączeniach spawanych, Fi'40-50'mm</t>
    </r>
  </si>
  <si>
    <r>
      <rPr>
        <sz val="8"/>
        <rFont val="Arial"/>
      </rPr>
      <t>6.1.3</t>
    </r>
  </si>
  <si>
    <r>
      <rPr>
        <sz val="8"/>
        <rFont val="Arial"/>
      </rPr>
      <t>Demontaż rurociągu stalowego o połączeniach spawanych, Fi'65-80'mm</t>
    </r>
  </si>
  <si>
    <r>
      <rPr>
        <sz val="8"/>
        <rFont val="Arial"/>
      </rPr>
      <t>6.1.4</t>
    </r>
  </si>
  <si>
    <r>
      <rPr>
        <sz val="8"/>
        <rFont val="Arial"/>
      </rPr>
      <t>Demontaż zaworu DN40</t>
    </r>
  </si>
  <si>
    <r>
      <rPr>
        <sz val="8"/>
        <rFont val="Arial"/>
      </rPr>
      <t>6.1.5</t>
    </r>
  </si>
  <si>
    <r>
      <rPr>
        <sz val="8"/>
        <rFont val="Arial"/>
      </rPr>
      <t>Demontaż zaworu DN50</t>
    </r>
  </si>
  <si>
    <r>
      <rPr>
        <sz val="8"/>
        <rFont val="Arial"/>
      </rPr>
      <t>6.1.6</t>
    </r>
  </si>
  <si>
    <r>
      <rPr>
        <sz val="8"/>
        <rFont val="Arial"/>
      </rPr>
      <t>Demontaż zaworu DN65</t>
    </r>
  </si>
  <si>
    <r>
      <rPr>
        <sz val="8"/>
        <rFont val="Arial"/>
      </rPr>
      <t>6.1.7</t>
    </r>
  </si>
  <si>
    <r>
      <rPr>
        <sz val="8"/>
        <rFont val="Arial"/>
      </rPr>
      <t>Demontaż zaworu DN80</t>
    </r>
  </si>
  <si>
    <r>
      <rPr>
        <sz val="8"/>
        <rFont val="Arial"/>
      </rPr>
      <t>6.1.8</t>
    </r>
  </si>
  <si>
    <r>
      <rPr>
        <sz val="8"/>
        <rFont val="Arial"/>
      </rPr>
      <t xml:space="preserve">Montaż rozdzielacza stalowego </t>
    </r>
    <r>
      <rPr>
        <sz val="8"/>
        <rFont val="Arial"/>
      </rPr>
      <t xml:space="preserve">Dn'150'mm </t>
    </r>
    <r>
      <rPr>
        <sz val="8"/>
        <rFont val="Arial"/>
      </rPr>
      <t>L=2,0m</t>
    </r>
  </si>
  <si>
    <r>
      <rPr>
        <sz val="8"/>
        <rFont val="Arial"/>
      </rPr>
      <t>6.1.9</t>
    </r>
  </si>
  <si>
    <r>
      <rPr>
        <sz val="8"/>
        <rFont val="Arial"/>
      </rPr>
      <t>Zawór kołnierzowy DN65</t>
    </r>
  </si>
  <si>
    <r>
      <rPr>
        <sz val="8"/>
        <rFont val="Arial"/>
      </rPr>
      <t>6.1.10</t>
    </r>
  </si>
  <si>
    <r>
      <rPr>
        <sz val="8"/>
        <rFont val="Arial"/>
      </rPr>
      <t>Zawór kołnierzowy DN50</t>
    </r>
  </si>
  <si>
    <r>
      <rPr>
        <sz val="8"/>
        <rFont val="Arial"/>
      </rPr>
      <t>6.1.11</t>
    </r>
  </si>
  <si>
    <r>
      <rPr>
        <sz val="8"/>
        <rFont val="Arial"/>
      </rPr>
      <t>Zawór kołnierzowy DN40</t>
    </r>
  </si>
  <si>
    <r>
      <rPr>
        <sz val="8"/>
        <rFont val="Arial"/>
      </rPr>
      <t>6.1.12</t>
    </r>
  </si>
  <si>
    <r>
      <rPr>
        <sz val="8"/>
        <rFont val="Arial"/>
      </rPr>
      <t>Zawór kołnierzowy DN80</t>
    </r>
  </si>
  <si>
    <r>
      <rPr>
        <sz val="8"/>
        <rFont val="Arial"/>
      </rPr>
      <t>6.1.13</t>
    </r>
  </si>
  <si>
    <r>
      <rPr>
        <sz val="8"/>
        <rFont val="Arial"/>
      </rPr>
      <t>Rurociągi z rur stalowych instalacyjnych, o połączeniach spawanych, na ścianach budynków, Dn 40'mm</t>
    </r>
  </si>
  <si>
    <r>
      <rPr>
        <sz val="8"/>
        <rFont val="Arial"/>
      </rPr>
      <t>6.1.14</t>
    </r>
  </si>
  <si>
    <r>
      <rPr>
        <sz val="8"/>
        <rFont val="Arial"/>
      </rPr>
      <t>Rurociągi z rur stalowych instalacyjnych, o połączeniach spawanych, na ścianach budynków, Dn 50'mm</t>
    </r>
  </si>
  <si>
    <r>
      <rPr>
        <sz val="8"/>
        <rFont val="Arial"/>
      </rPr>
      <t>6.1.15</t>
    </r>
  </si>
  <si>
    <r>
      <rPr>
        <sz val="8"/>
        <rFont val="Arial"/>
      </rPr>
      <t>Rurociągi z rur stalowych instalacyjnych, o połączeniach spawanych, na ścianach budynków, Dn 65'mm</t>
    </r>
  </si>
  <si>
    <r>
      <rPr>
        <sz val="8"/>
        <rFont val="Arial"/>
      </rPr>
      <t>6.1.16</t>
    </r>
  </si>
  <si>
    <r>
      <rPr>
        <sz val="8"/>
        <rFont val="Arial"/>
      </rPr>
      <t>Rurociągi z rur stalowych instalacyjnych, o połączeniach spawanych, na ścianach budynków, Dn 80'mm</t>
    </r>
  </si>
  <si>
    <r>
      <rPr>
        <sz val="8"/>
        <rFont val="Arial"/>
      </rPr>
      <t>6.1.17</t>
    </r>
  </si>
  <si>
    <r>
      <rPr>
        <sz val="8"/>
        <rFont val="Arial"/>
      </rPr>
      <t>Izolacja jednowarstwowa grubości 40mm rurociągów o średnicy 40mm otulinami</t>
    </r>
  </si>
  <si>
    <r>
      <rPr>
        <sz val="8"/>
        <rFont val="Arial"/>
      </rPr>
      <t>6.1.18</t>
    </r>
  </si>
  <si>
    <r>
      <rPr>
        <sz val="8"/>
        <rFont val="Arial"/>
      </rPr>
      <t>Izolacja jednowarstwowa grubości 50mm rurociągów o średnicy 50mm otulinami</t>
    </r>
  </si>
  <si>
    <r>
      <rPr>
        <sz val="8"/>
        <rFont val="Arial"/>
      </rPr>
      <t>6.1.19</t>
    </r>
  </si>
  <si>
    <r>
      <rPr>
        <sz val="8"/>
        <rFont val="Arial"/>
      </rPr>
      <t>Izolacja jednowarstwowa grubości 60mm rurociągów o średnicy 65mm otulinami</t>
    </r>
  </si>
  <si>
    <r>
      <rPr>
        <sz val="8"/>
        <rFont val="Arial"/>
      </rPr>
      <t>6.1.20</t>
    </r>
  </si>
  <si>
    <r>
      <rPr>
        <sz val="8"/>
        <rFont val="Arial"/>
      </rPr>
      <t>Izolacja jednowarstwowa grubości 80mm rurociągów o średnicy 80mm otulinami</t>
    </r>
  </si>
  <si>
    <r>
      <rPr>
        <sz val="8"/>
        <rFont val="Arial"/>
      </rPr>
      <t>6.1.21</t>
    </r>
  </si>
  <si>
    <r>
      <rPr>
        <sz val="8"/>
        <rFont val="Arial"/>
      </rPr>
      <t>Izolacja jednowarstwowa grubości 100mm rurociągów o średnicy 150mm otulinami</t>
    </r>
  </si>
  <si>
    <r>
      <rPr>
        <sz val="8"/>
        <rFont val="Arial"/>
      </rPr>
      <t>6.1.22</t>
    </r>
  </si>
  <si>
    <r>
      <rPr>
        <sz val="8"/>
        <rFont val="Arial"/>
      </rPr>
      <t>Termometr montowany w gotowej tulei</t>
    </r>
  </si>
  <si>
    <r>
      <rPr>
        <sz val="8"/>
        <rFont val="Arial"/>
      </rPr>
      <t>6.1.23</t>
    </r>
  </si>
  <si>
    <r>
      <rPr>
        <sz val="8"/>
        <rFont val="Arial"/>
      </rPr>
      <t>Manometr montowany w gotowej tulei</t>
    </r>
  </si>
  <si>
    <r>
      <rPr>
        <sz val="8"/>
        <rFont val="Arial"/>
        <family val="2"/>
        <charset val="238"/>
      </rPr>
      <t>m3</t>
    </r>
  </si>
  <si>
    <t>Razem REMONT ŁAZIENEK ORAZ WYKONANIE 2 POMIESZCZEŃ NATRYSKÓW netto</t>
  </si>
  <si>
    <t xml:space="preserve"> VAT</t>
  </si>
  <si>
    <t>Wartość kosztorysu brutto</t>
  </si>
  <si>
    <t>VAT</t>
  </si>
  <si>
    <t>Wartość rodziału brutto</t>
  </si>
  <si>
    <t>Razem demontaż</t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</si>
  <si>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INSTALACJA ZIMNEJ WODY</t>
    </r>
  </si>
  <si>
    <t xml:space="preserve"> </t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</si>
  <si>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BIAŁY MONTAŻ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</si>
  <si>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SUFIT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</si>
  <si>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OŚWIETLENIE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</si>
  <si>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WYPOSAŻENIE</t>
    </r>
  </si>
  <si>
    <r>
      <t xml:space="preserve">Razem </t>
    </r>
    <r>
      <rPr>
        <b/>
        <sz val="8"/>
        <rFont val="Arial"/>
        <family val="2"/>
        <charset val="238"/>
      </rPr>
      <t>DEMONTAŻ</t>
    </r>
  </si>
  <si>
    <r>
      <rPr>
        <b/>
        <sz val="10"/>
        <rFont val="Arial"/>
        <family val="2"/>
        <charset val="238"/>
      </rPr>
      <t>Razem</t>
    </r>
    <r>
      <rPr>
        <sz val="10"/>
        <rFont val="Arial"/>
      </rPr>
      <t xml:space="preserve"> </t>
    </r>
    <r>
      <rPr>
        <b/>
        <sz val="8"/>
        <rFont val="Arial"/>
      </rPr>
      <t>BIAŁY MONTAŻ</t>
    </r>
  </si>
  <si>
    <t>Razem INSTALACJA ZIMNEJ WODY</t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</si>
  <si>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I</t>
    </r>
    <r>
      <rPr>
        <b/>
        <sz val="8"/>
        <rFont val="Arial"/>
      </rPr>
      <t>NSTALACJA KANALIZACJI SANITARNEJ</t>
    </r>
  </si>
  <si>
    <t>INSTALACJA CIEPŁEJ WODY UŻYTKOWEJ</t>
  </si>
  <si>
    <t>Razem INSTALACJA CIEPŁEJ WODY UŻYTKOWEJ</t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</si>
  <si>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ŚCIANY</t>
    </r>
  </si>
  <si>
    <r>
      <rPr>
        <b/>
        <sz val="10"/>
        <rFont val="Arial"/>
        <family val="2"/>
        <charset val="238"/>
      </rPr>
      <t>Razem</t>
    </r>
    <r>
      <rPr>
        <sz val="10"/>
        <rFont val="Arial"/>
      </rPr>
      <t xml:space="preserve"> </t>
    </r>
    <r>
      <rPr>
        <b/>
        <sz val="8"/>
        <rFont val="Arial"/>
      </rPr>
      <t>POSADZKA</t>
    </r>
  </si>
  <si>
    <t>WC NR 2 OBOK NATRYSKÓW</t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</si>
  <si>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DEMONTAŻ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</si>
  <si>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Bi</t>
    </r>
    <r>
      <rPr>
        <b/>
        <sz val="8"/>
        <rFont val="Arial"/>
      </rPr>
      <t>ały montaż</t>
    </r>
  </si>
  <si>
    <t>Razem Biały montaż</t>
  </si>
  <si>
    <r>
      <rPr>
        <b/>
        <sz val="10"/>
        <rFont val="Arial"/>
        <family val="2"/>
        <charset val="238"/>
      </rPr>
      <t>Razem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Instalacja wody zimnej</t>
    </r>
  </si>
  <si>
    <t>Razem Instalacja ciepłej wody użytkowej</t>
  </si>
  <si>
    <t>Razem Instalacja kanalizacji sanitarnej</t>
  </si>
  <si>
    <r>
      <rPr>
        <b/>
        <sz val="10"/>
        <rFont val="Arial"/>
        <family val="2"/>
        <charset val="238"/>
      </rPr>
      <t>Razem</t>
    </r>
    <r>
      <rPr>
        <sz val="10"/>
        <rFont val="Arial"/>
        <family val="2"/>
        <charset val="238"/>
      </rPr>
      <t xml:space="preserve"> </t>
    </r>
    <r>
      <rPr>
        <b/>
        <sz val="8"/>
        <rFont val="Arial"/>
      </rPr>
      <t>ŚCIANY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</si>
  <si>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POSADZKA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</si>
  <si>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O</t>
    </r>
    <r>
      <rPr>
        <b/>
        <sz val="8"/>
        <rFont val="Arial"/>
      </rPr>
      <t>ŚWIETLENIE</t>
    </r>
  </si>
  <si>
    <t>NATRYSKI MĘSKIE</t>
  </si>
  <si>
    <r>
      <rPr>
        <b/>
        <sz val="10"/>
        <rFont val="Arial"/>
        <family val="2"/>
        <charset val="238"/>
      </rPr>
      <t xml:space="preserve">Razem  </t>
    </r>
    <r>
      <rPr>
        <b/>
        <sz val="8"/>
        <rFont val="Arial"/>
        <family val="2"/>
        <charset val="238"/>
      </rPr>
      <t>W</t>
    </r>
    <r>
      <rPr>
        <b/>
        <sz val="8"/>
        <rFont val="Arial"/>
      </rPr>
      <t>YPOSAŻENIE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</si>
  <si>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I</t>
    </r>
    <r>
      <rPr>
        <b/>
        <sz val="8"/>
        <rFont val="Arial"/>
      </rPr>
      <t>nstalacja wody zimnej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</si>
  <si>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I</t>
    </r>
    <r>
      <rPr>
        <b/>
        <sz val="8"/>
        <rFont val="Arial"/>
      </rPr>
      <t>nstalacja ciepłej wody użytkowej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</si>
  <si>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</rPr>
      <t>Instalacja kanalizacji sanitarnej</t>
    </r>
  </si>
  <si>
    <r>
      <rPr>
        <b/>
        <sz val="10"/>
        <rFont val="Arial"/>
        <family val="2"/>
        <charset val="238"/>
      </rPr>
      <t>Razem</t>
    </r>
    <r>
      <rPr>
        <sz val="10"/>
        <rFont val="Arial"/>
      </rPr>
      <t xml:space="preserve"> </t>
    </r>
    <r>
      <rPr>
        <b/>
        <sz val="8"/>
        <rFont val="Arial"/>
      </rPr>
      <t>SUFIT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</si>
  <si>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W</t>
    </r>
    <r>
      <rPr>
        <b/>
        <sz val="8"/>
        <rFont val="Arial"/>
      </rPr>
      <t>YPOSAŻENIE</t>
    </r>
  </si>
  <si>
    <t>NATRYSKI DAMSKIE</t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</si>
  <si>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Ś</t>
    </r>
    <r>
      <rPr>
        <b/>
        <sz val="8"/>
        <rFont val="Arial"/>
      </rPr>
      <t>CIANY</t>
    </r>
  </si>
  <si>
    <t>PRZEDSIONEK OBOK NATRYSKÓW</t>
  </si>
  <si>
    <r>
      <rPr>
        <b/>
        <sz val="10"/>
        <rFont val="Arial"/>
        <family val="2"/>
        <charset val="238"/>
      </rPr>
      <t xml:space="preserve">Razem </t>
    </r>
    <r>
      <rPr>
        <b/>
        <sz val="9"/>
        <rFont val="Arial"/>
        <family val="2"/>
        <charset val="238"/>
      </rPr>
      <t>Wymiana rozdzielacza wraz z armaturą</t>
    </r>
  </si>
  <si>
    <r>
      <rPr>
        <b/>
        <sz val="10"/>
        <rFont val="Arial"/>
        <family val="2"/>
        <charset val="238"/>
      </rPr>
      <t xml:space="preserve">Razem </t>
    </r>
    <r>
      <rPr>
        <b/>
        <sz val="8"/>
        <rFont val="Arial"/>
        <family val="2"/>
        <charset val="238"/>
      </rPr>
      <t>P</t>
    </r>
    <r>
      <rPr>
        <b/>
        <sz val="8"/>
        <rFont val="Arial"/>
      </rPr>
      <t>OSADZKA</t>
    </r>
  </si>
  <si>
    <t>SUFIT</t>
  </si>
  <si>
    <t>Razem SUFIT</t>
  </si>
  <si>
    <t>Wartość rozdziału brutto</t>
  </si>
  <si>
    <t>4.10.3</t>
  </si>
  <si>
    <t xml:space="preserve">Wartość kosztorysu netto: </t>
  </si>
  <si>
    <t xml:space="preserve">VAT   </t>
  </si>
  <si>
    <t xml:space="preserve">Wartość kosztorysu brutto: </t>
  </si>
  <si>
    <t xml:space="preserve">Słownie: </t>
  </si>
  <si>
    <t>MODERNIZACJA ŁAZIENEK I POMIESZCZEŃ POD PLANOWANE PRYSZNICE W ZESPOLE SZKÓŁ W NOWEJ SARZYNIE</t>
  </si>
</sst>
</file>

<file path=xl/styles.xml><?xml version="1.0" encoding="utf-8"?>
<styleSheet xmlns="http://schemas.openxmlformats.org/spreadsheetml/2006/main">
  <numFmts count="2">
    <numFmt numFmtId="164" formatCode="#,##0.00\ _z_ł;[Red]#,##0.00\ _z_ł"/>
    <numFmt numFmtId="165" formatCode="#,##0.00\ &quot;zł&quot;;[Red]#,##0.00\ &quot;zł&quot;"/>
  </numFmts>
  <fonts count="12">
    <font>
      <sz val="10"/>
      <name val="Arial"/>
    </font>
    <font>
      <b/>
      <sz val="11"/>
      <name val="Arial"/>
    </font>
    <font>
      <sz val="8"/>
      <name val="Arial"/>
    </font>
    <font>
      <b/>
      <sz val="8"/>
      <name val="Arial"/>
    </font>
    <font>
      <b/>
      <sz val="9"/>
      <name val="Arial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4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indent="1"/>
    </xf>
    <xf numFmtId="0" fontId="0" fillId="0" borderId="26" xfId="0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top"/>
    </xf>
    <xf numFmtId="0" fontId="8" fillId="0" borderId="7" xfId="0" applyFont="1" applyBorder="1" applyAlignment="1">
      <alignment horizontal="left" vertical="top"/>
    </xf>
    <xf numFmtId="0" fontId="0" fillId="0" borderId="4" xfId="0" applyBorder="1" applyAlignment="1">
      <alignment horizontal="right" vertical="top" wrapText="1"/>
    </xf>
    <xf numFmtId="0" fontId="0" fillId="0" borderId="22" xfId="0" applyBorder="1" applyAlignment="1">
      <alignment horizontal="left" vertical="top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right" vertical="top"/>
    </xf>
    <xf numFmtId="0" fontId="0" fillId="0" borderId="26" xfId="0" applyBorder="1" applyAlignment="1">
      <alignment horizontal="left" vertical="top"/>
    </xf>
    <xf numFmtId="0" fontId="0" fillId="0" borderId="4" xfId="0" applyBorder="1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6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0" fillId="0" borderId="13" xfId="0" applyFont="1" applyBorder="1" applyAlignment="1">
      <alignment horizontal="right" vertical="top"/>
    </xf>
    <xf numFmtId="0" fontId="0" fillId="0" borderId="23" xfId="0" applyBorder="1"/>
    <xf numFmtId="0" fontId="0" fillId="0" borderId="21" xfId="0" applyBorder="1"/>
    <xf numFmtId="0" fontId="9" fillId="0" borderId="4" xfId="0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indent="1"/>
    </xf>
    <xf numFmtId="0" fontId="6" fillId="0" borderId="22" xfId="0" applyFont="1" applyBorder="1" applyAlignment="1">
      <alignment horizontal="right" vertical="top"/>
    </xf>
    <xf numFmtId="0" fontId="9" fillId="0" borderId="26" xfId="0" applyFont="1" applyBorder="1" applyAlignment="1">
      <alignment horizontal="left" vertical="top"/>
    </xf>
    <xf numFmtId="0" fontId="9" fillId="0" borderId="29" xfId="0" applyFont="1" applyBorder="1" applyAlignment="1">
      <alignment horizontal="right" vertical="top" wrapText="1"/>
    </xf>
    <xf numFmtId="0" fontId="0" fillId="0" borderId="30" xfId="0" applyBorder="1" applyAlignment="1">
      <alignment horizontal="left" vertical="top"/>
    </xf>
    <xf numFmtId="0" fontId="10" fillId="0" borderId="31" xfId="0" applyFont="1" applyBorder="1" applyAlignment="1">
      <alignment horizontal="right" vertical="top"/>
    </xf>
    <xf numFmtId="0" fontId="0" fillId="0" borderId="32" xfId="0" applyBorder="1" applyAlignment="1">
      <alignment horizontal="left" vertical="top"/>
    </xf>
    <xf numFmtId="0" fontId="0" fillId="0" borderId="33" xfId="0" applyBorder="1"/>
    <xf numFmtId="0" fontId="9" fillId="0" borderId="34" xfId="0" applyFont="1" applyBorder="1" applyAlignment="1">
      <alignment horizontal="right" vertical="top" wrapText="1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/>
    <xf numFmtId="0" fontId="0" fillId="0" borderId="38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40" xfId="0" applyBorder="1"/>
    <xf numFmtId="0" fontId="0" fillId="0" borderId="21" xfId="0" applyBorder="1" applyAlignment="1">
      <alignment horizontal="right" vertical="top"/>
    </xf>
    <xf numFmtId="0" fontId="9" fillId="0" borderId="13" xfId="0" applyFont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 wrapText="1"/>
    </xf>
    <xf numFmtId="0" fontId="0" fillId="0" borderId="22" xfId="0" applyBorder="1"/>
    <xf numFmtId="0" fontId="9" fillId="0" borderId="22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top"/>
    </xf>
    <xf numFmtId="164" fontId="0" fillId="0" borderId="14" xfId="0" applyNumberFormat="1" applyBorder="1" applyAlignment="1">
      <alignment horizontal="right" vertical="top"/>
    </xf>
    <xf numFmtId="164" fontId="0" fillId="0" borderId="22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left" vertical="top"/>
    </xf>
    <xf numFmtId="164" fontId="5" fillId="0" borderId="22" xfId="0" applyNumberFormat="1" applyFont="1" applyBorder="1" applyAlignment="1">
      <alignment horizontal="right" vertical="top"/>
    </xf>
    <xf numFmtId="164" fontId="0" fillId="0" borderId="4" xfId="0" applyNumberFormat="1" applyBorder="1" applyAlignment="1">
      <alignment horizontal="right" vertical="top"/>
    </xf>
    <xf numFmtId="164" fontId="0" fillId="0" borderId="9" xfId="0" applyNumberFormat="1" applyBorder="1" applyAlignment="1">
      <alignment horizontal="left" vertical="top" wrapText="1"/>
    </xf>
    <xf numFmtId="164" fontId="5" fillId="0" borderId="24" xfId="0" applyNumberFormat="1" applyFont="1" applyBorder="1"/>
    <xf numFmtId="164" fontId="0" fillId="0" borderId="4" xfId="0" applyNumberFormat="1" applyBorder="1"/>
    <xf numFmtId="164" fontId="0" fillId="0" borderId="0" xfId="0" applyNumberFormat="1"/>
    <xf numFmtId="164" fontId="6" fillId="0" borderId="10" xfId="0" applyNumberFormat="1" applyFont="1" applyBorder="1" applyAlignment="1">
      <alignment horizontal="left" vertical="top"/>
    </xf>
    <xf numFmtId="164" fontId="0" fillId="0" borderId="26" xfId="0" applyNumberFormat="1" applyBorder="1" applyAlignment="1">
      <alignment horizontal="right" vertical="top"/>
    </xf>
    <xf numFmtId="164" fontId="5" fillId="0" borderId="38" xfId="0" applyNumberFormat="1" applyFont="1" applyBorder="1" applyAlignment="1">
      <alignment horizontal="right" vertical="top"/>
    </xf>
    <xf numFmtId="164" fontId="5" fillId="0" borderId="39" xfId="0" applyNumberFormat="1" applyFont="1" applyBorder="1" applyAlignment="1">
      <alignment horizontal="right" vertical="top"/>
    </xf>
    <xf numFmtId="164" fontId="5" fillId="0" borderId="40" xfId="0" applyNumberFormat="1" applyFont="1" applyBorder="1"/>
    <xf numFmtId="164" fontId="6" fillId="0" borderId="22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left" vertical="top"/>
    </xf>
    <xf numFmtId="164" fontId="0" fillId="0" borderId="22" xfId="0" applyNumberFormat="1" applyBorder="1" applyAlignment="1">
      <alignment horizontal="left" vertical="top"/>
    </xf>
    <xf numFmtId="164" fontId="2" fillId="0" borderId="4" xfId="0" applyNumberFormat="1" applyFont="1" applyBorder="1" applyAlignment="1">
      <alignment horizontal="right" vertical="top" wrapText="1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164" fontId="0" fillId="2" borderId="10" xfId="0" applyNumberFormat="1" applyFill="1" applyBorder="1" applyAlignment="1">
      <alignment horizontal="left" vertical="top"/>
    </xf>
    <xf numFmtId="164" fontId="5" fillId="0" borderId="4" xfId="0" applyNumberFormat="1" applyFont="1" applyBorder="1"/>
    <xf numFmtId="0" fontId="2" fillId="2" borderId="17" xfId="0" applyFont="1" applyFill="1" applyBorder="1" applyAlignment="1">
      <alignment horizontal="right" vertical="top" wrapText="1"/>
    </xf>
    <xf numFmtId="0" fontId="9" fillId="2" borderId="18" xfId="0" applyFont="1" applyFill="1" applyBorder="1" applyAlignment="1">
      <alignment horizontal="right" vertical="top" wrapText="1"/>
    </xf>
    <xf numFmtId="0" fontId="0" fillId="2" borderId="18" xfId="0" applyFill="1" applyBorder="1" applyAlignment="1">
      <alignment horizontal="right" vertical="top" wrapText="1"/>
    </xf>
    <xf numFmtId="0" fontId="0" fillId="2" borderId="22" xfId="0" applyFill="1" applyBorder="1" applyAlignment="1">
      <alignment horizontal="right" vertical="top" wrapText="1"/>
    </xf>
    <xf numFmtId="0" fontId="0" fillId="2" borderId="23" xfId="0" applyFill="1" applyBorder="1" applyAlignment="1">
      <alignment horizontal="right" vertical="top" wrapText="1"/>
    </xf>
    <xf numFmtId="0" fontId="9" fillId="2" borderId="21" xfId="0" applyFont="1" applyFill="1" applyBorder="1" applyAlignment="1">
      <alignment horizontal="right" vertical="top" wrapText="1"/>
    </xf>
    <xf numFmtId="0" fontId="0" fillId="2" borderId="21" xfId="0" applyFill="1" applyBorder="1" applyAlignment="1">
      <alignment horizontal="right" vertical="top" wrapText="1"/>
    </xf>
    <xf numFmtId="0" fontId="0" fillId="2" borderId="27" xfId="0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right" vertical="top" wrapText="1"/>
    </xf>
    <xf numFmtId="0" fontId="0" fillId="2" borderId="28" xfId="0" applyFill="1" applyBorder="1" applyAlignment="1">
      <alignment horizontal="right" vertical="top" wrapText="1"/>
    </xf>
    <xf numFmtId="0" fontId="0" fillId="2" borderId="25" xfId="0" applyFill="1" applyBorder="1" applyAlignment="1">
      <alignment horizontal="right" vertical="top" wrapText="1"/>
    </xf>
    <xf numFmtId="164" fontId="11" fillId="2" borderId="20" xfId="0" applyNumberFormat="1" applyFont="1" applyFill="1" applyBorder="1" applyAlignment="1">
      <alignment horizontal="right" vertical="top" wrapText="1"/>
    </xf>
    <xf numFmtId="164" fontId="11" fillId="2" borderId="22" xfId="0" applyNumberFormat="1" applyFont="1" applyFill="1" applyBorder="1" applyAlignment="1">
      <alignment horizontal="right" vertical="top" wrapText="1"/>
    </xf>
    <xf numFmtId="164" fontId="11" fillId="2" borderId="25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0" fontId="7" fillId="0" borderId="12" xfId="0" applyFont="1" applyBorder="1" applyAlignment="1">
      <alignment horizontal="left" vertical="top"/>
    </xf>
    <xf numFmtId="0" fontId="0" fillId="3" borderId="0" xfId="0" applyFill="1"/>
    <xf numFmtId="0" fontId="0" fillId="3" borderId="3" xfId="0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8" xfId="0" applyBorder="1" applyAlignment="1" applyProtection="1">
      <alignment horizontal="righ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164" fontId="0" fillId="0" borderId="14" xfId="0" applyNumberFormat="1" applyBorder="1" applyAlignment="1" applyProtection="1">
      <alignment horizontal="right" vertical="top"/>
      <protection locked="0"/>
    </xf>
    <xf numFmtId="164" fontId="0" fillId="0" borderId="22" xfId="0" applyNumberFormat="1" applyBorder="1" applyAlignment="1" applyProtection="1">
      <alignment horizontal="right" vertical="top"/>
      <protection locked="0"/>
    </xf>
    <xf numFmtId="164" fontId="0" fillId="0" borderId="10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right" vertical="top"/>
      <protection locked="0"/>
    </xf>
    <xf numFmtId="164" fontId="0" fillId="0" borderId="8" xfId="0" applyNumberFormat="1" applyBorder="1" applyAlignment="1" applyProtection="1">
      <alignment horizontal="right" vertical="top"/>
      <protection locked="0"/>
    </xf>
    <xf numFmtId="164" fontId="0" fillId="2" borderId="10" xfId="0" applyNumberFormat="1" applyFill="1" applyBorder="1" applyAlignment="1" applyProtection="1">
      <alignment horizontal="left" vertical="top"/>
      <protection locked="0"/>
    </xf>
    <xf numFmtId="164" fontId="6" fillId="0" borderId="14" xfId="0" applyNumberFormat="1" applyFont="1" applyBorder="1" applyAlignment="1" applyProtection="1">
      <alignment horizontal="right" vertical="top"/>
      <protection locked="0"/>
    </xf>
    <xf numFmtId="164" fontId="0" fillId="0" borderId="22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26" xfId="0" applyNumberFormat="1" applyBorder="1" applyAlignment="1" applyProtection="1">
      <alignment horizontal="right" vertical="top"/>
      <protection locked="0"/>
    </xf>
    <xf numFmtId="164" fontId="0" fillId="0" borderId="41" xfId="0" applyNumberFormat="1" applyBorder="1" applyAlignment="1" applyProtection="1">
      <alignment horizontal="right" vertical="top"/>
      <protection locked="0"/>
    </xf>
    <xf numFmtId="164" fontId="0" fillId="0" borderId="42" xfId="0" applyNumberFormat="1" applyBorder="1" applyAlignment="1" applyProtection="1">
      <alignment horizontal="right" vertical="top"/>
      <protection locked="0"/>
    </xf>
    <xf numFmtId="164" fontId="0" fillId="0" borderId="43" xfId="0" applyNumberFormat="1" applyBorder="1" applyProtection="1">
      <protection locked="0"/>
    </xf>
    <xf numFmtId="164" fontId="6" fillId="0" borderId="22" xfId="0" applyNumberFormat="1" applyFont="1" applyBorder="1" applyAlignment="1" applyProtection="1">
      <alignment horizontal="right" vertical="top"/>
      <protection locked="0"/>
    </xf>
    <xf numFmtId="164" fontId="5" fillId="0" borderId="10" xfId="0" applyNumberFormat="1" applyFont="1" applyBorder="1" applyAlignment="1" applyProtection="1">
      <alignment horizontal="left" vertical="top"/>
      <protection locked="0"/>
    </xf>
    <xf numFmtId="164" fontId="0" fillId="2" borderId="19" xfId="0" applyNumberFormat="1" applyFill="1" applyBorder="1" applyAlignment="1" applyProtection="1">
      <alignment horizontal="right" vertical="top" wrapText="1"/>
      <protection locked="0"/>
    </xf>
    <xf numFmtId="164" fontId="0" fillId="2" borderId="21" xfId="0" applyNumberFormat="1" applyFill="1" applyBorder="1" applyAlignment="1" applyProtection="1">
      <alignment horizontal="right" vertical="top" wrapText="1"/>
      <protection locked="0"/>
    </xf>
    <xf numFmtId="164" fontId="0" fillId="2" borderId="28" xfId="0" applyNumberFormat="1" applyFill="1" applyBorder="1" applyAlignment="1" applyProtection="1">
      <alignment horizontal="right" vertical="top" wrapText="1"/>
      <protection locked="0"/>
    </xf>
    <xf numFmtId="164" fontId="0" fillId="0" borderId="4" xfId="0" applyNumberForma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6"/>
  <sheetViews>
    <sheetView tabSelected="1" zoomScale="130" zoomScaleNormal="130" workbookViewId="0">
      <selection activeCell="A2" sqref="A2"/>
    </sheetView>
  </sheetViews>
  <sheetFormatPr defaultRowHeight="12.75"/>
  <cols>
    <col min="1" max="1" width="16" customWidth="1"/>
    <col min="2" max="2" width="104"/>
    <col min="3" max="3" width="8.85546875" customWidth="1"/>
    <col min="4" max="4" width="7.7109375" customWidth="1"/>
    <col min="5" max="5" width="12"/>
    <col min="6" max="6" width="14.7109375" bestFit="1" customWidth="1"/>
    <col min="7" max="7" width="12.28515625" bestFit="1" customWidth="1"/>
  </cols>
  <sheetData>
    <row r="1" spans="1:7" ht="15">
      <c r="A1" s="1" t="s">
        <v>0</v>
      </c>
    </row>
    <row r="2" spans="1:7" ht="15">
      <c r="A2" s="126" t="s">
        <v>596</v>
      </c>
    </row>
    <row r="4" spans="1:7">
      <c r="A4" s="2" t="s">
        <v>1</v>
      </c>
    </row>
    <row r="5" spans="1:7">
      <c r="A5" s="2" t="s">
        <v>2</v>
      </c>
    </row>
    <row r="6" spans="1:7">
      <c r="A6" s="2" t="s">
        <v>3</v>
      </c>
    </row>
    <row r="7" spans="1:7">
      <c r="A7" s="98"/>
      <c r="B7" s="98"/>
    </row>
    <row r="8" spans="1:7">
      <c r="A8" s="99" t="s">
        <v>4</v>
      </c>
      <c r="B8" s="98"/>
      <c r="G8" s="96"/>
    </row>
    <row r="9" spans="1:7">
      <c r="A9" s="100" t="s">
        <v>592</v>
      </c>
      <c r="B9" s="98"/>
      <c r="G9" s="96"/>
    </row>
    <row r="10" spans="1:7">
      <c r="A10" s="101" t="s">
        <v>593</v>
      </c>
      <c r="B10" s="98"/>
      <c r="G10" s="96"/>
    </row>
    <row r="11" spans="1:7">
      <c r="A11" s="100" t="s">
        <v>594</v>
      </c>
      <c r="B11" s="98"/>
    </row>
    <row r="12" spans="1:7">
      <c r="A12" s="100" t="s">
        <v>595</v>
      </c>
      <c r="B12" s="98"/>
    </row>
    <row r="13" spans="1:7">
      <c r="A13" s="98"/>
      <c r="B13" s="98"/>
    </row>
    <row r="14" spans="1:7" ht="15">
      <c r="A14" s="102" t="s">
        <v>0</v>
      </c>
      <c r="B14" s="98"/>
    </row>
    <row r="16" spans="1:7">
      <c r="A16" s="3" t="s">
        <v>5</v>
      </c>
      <c r="B16" s="4" t="s">
        <v>6</v>
      </c>
      <c r="C16" s="3" t="s">
        <v>7</v>
      </c>
      <c r="D16" s="5" t="s">
        <v>8</v>
      </c>
      <c r="E16" s="103" t="s">
        <v>9</v>
      </c>
      <c r="F16" s="6" t="s">
        <v>10</v>
      </c>
    </row>
    <row r="17" spans="1:6">
      <c r="A17" s="55"/>
      <c r="B17" s="56" t="s">
        <v>11</v>
      </c>
      <c r="C17" s="55"/>
      <c r="D17" s="55"/>
      <c r="E17" s="104"/>
      <c r="F17" s="55"/>
    </row>
    <row r="18" spans="1:6">
      <c r="A18" s="8" t="s">
        <v>12</v>
      </c>
      <c r="B18" s="9" t="s">
        <v>13</v>
      </c>
      <c r="C18" s="7"/>
      <c r="D18" s="7"/>
      <c r="E18" s="105"/>
      <c r="F18" s="7"/>
    </row>
    <row r="19" spans="1:6" ht="13.5" thickBot="1">
      <c r="A19" s="8" t="s">
        <v>14</v>
      </c>
      <c r="B19" s="5" t="s">
        <v>15</v>
      </c>
      <c r="C19" s="7"/>
      <c r="D19" s="7"/>
      <c r="E19" s="105"/>
      <c r="F19" s="7"/>
    </row>
    <row r="20" spans="1:6" ht="13.5" thickBot="1">
      <c r="A20" s="8" t="s">
        <v>16</v>
      </c>
      <c r="B20" s="8" t="s">
        <v>17</v>
      </c>
      <c r="C20" s="8" t="s">
        <v>18</v>
      </c>
      <c r="D20" s="10">
        <v>1</v>
      </c>
      <c r="E20" s="106"/>
      <c r="F20" s="60">
        <f>D20*E20</f>
        <v>0</v>
      </c>
    </row>
    <row r="21" spans="1:6" ht="13.5" thickBot="1">
      <c r="A21" s="8" t="s">
        <v>19</v>
      </c>
      <c r="B21" s="8" t="s">
        <v>20</v>
      </c>
      <c r="C21" s="8" t="s">
        <v>18</v>
      </c>
      <c r="D21" s="10">
        <v>1</v>
      </c>
      <c r="E21" s="106"/>
      <c r="F21" s="60">
        <f t="shared" ref="F21:F30" si="0">D21*E21</f>
        <v>0</v>
      </c>
    </row>
    <row r="22" spans="1:6">
      <c r="A22" s="8" t="s">
        <v>21</v>
      </c>
      <c r="B22" s="8" t="s">
        <v>22</v>
      </c>
      <c r="C22" s="8" t="s">
        <v>23</v>
      </c>
      <c r="D22" s="10">
        <v>1</v>
      </c>
      <c r="E22" s="106"/>
      <c r="F22" s="60">
        <f t="shared" si="0"/>
        <v>0</v>
      </c>
    </row>
    <row r="23" spans="1:6">
      <c r="A23" s="8" t="s">
        <v>24</v>
      </c>
      <c r="B23" s="8" t="s">
        <v>25</v>
      </c>
      <c r="C23" s="8" t="s">
        <v>23</v>
      </c>
      <c r="D23" s="10">
        <v>1</v>
      </c>
      <c r="E23" s="106"/>
      <c r="F23" s="60">
        <f t="shared" si="0"/>
        <v>0</v>
      </c>
    </row>
    <row r="24" spans="1:6">
      <c r="A24" s="8" t="s">
        <v>26</v>
      </c>
      <c r="B24" s="8" t="s">
        <v>27</v>
      </c>
      <c r="C24" s="8" t="s">
        <v>23</v>
      </c>
      <c r="D24" s="10">
        <v>1</v>
      </c>
      <c r="E24" s="106"/>
      <c r="F24" s="60">
        <f t="shared" si="0"/>
        <v>0</v>
      </c>
    </row>
    <row r="25" spans="1:6">
      <c r="A25" s="8" t="s">
        <v>28</v>
      </c>
      <c r="B25" s="8" t="s">
        <v>29</v>
      </c>
      <c r="C25" s="8" t="s">
        <v>30</v>
      </c>
      <c r="D25" s="10">
        <v>2</v>
      </c>
      <c r="E25" s="106"/>
      <c r="F25" s="60">
        <f t="shared" si="0"/>
        <v>0</v>
      </c>
    </row>
    <row r="26" spans="1:6">
      <c r="A26" s="8" t="s">
        <v>31</v>
      </c>
      <c r="B26" s="11" t="s">
        <v>32</v>
      </c>
      <c r="C26" s="8" t="s">
        <v>30</v>
      </c>
      <c r="D26" s="10">
        <v>6.5</v>
      </c>
      <c r="E26" s="106"/>
      <c r="F26" s="60">
        <f t="shared" si="0"/>
        <v>0</v>
      </c>
    </row>
    <row r="27" spans="1:6">
      <c r="A27" s="8" t="s">
        <v>33</v>
      </c>
      <c r="B27" s="8" t="s">
        <v>34</v>
      </c>
      <c r="C27" s="8" t="s">
        <v>35</v>
      </c>
      <c r="D27" s="10">
        <v>3.64</v>
      </c>
      <c r="E27" s="106"/>
      <c r="F27" s="60">
        <f t="shared" si="0"/>
        <v>0</v>
      </c>
    </row>
    <row r="28" spans="1:6">
      <c r="A28" s="8" t="s">
        <v>36</v>
      </c>
      <c r="B28" s="8" t="s">
        <v>37</v>
      </c>
      <c r="C28" s="8" t="s">
        <v>35</v>
      </c>
      <c r="D28" s="10">
        <v>21.6</v>
      </c>
      <c r="E28" s="106"/>
      <c r="F28" s="60">
        <f t="shared" si="0"/>
        <v>0</v>
      </c>
    </row>
    <row r="29" spans="1:6">
      <c r="A29" s="8" t="s">
        <v>38</v>
      </c>
      <c r="B29" s="8" t="s">
        <v>39</v>
      </c>
      <c r="C29" s="8" t="s">
        <v>23</v>
      </c>
      <c r="D29" s="10">
        <v>2</v>
      </c>
      <c r="E29" s="106"/>
      <c r="F29" s="60">
        <f t="shared" si="0"/>
        <v>0</v>
      </c>
    </row>
    <row r="30" spans="1:6" ht="13.5" thickBot="1">
      <c r="A30" s="8" t="s">
        <v>40</v>
      </c>
      <c r="B30" s="8" t="s">
        <v>41</v>
      </c>
      <c r="C30" s="8" t="s">
        <v>42</v>
      </c>
      <c r="D30" s="10">
        <v>1.262</v>
      </c>
      <c r="E30" s="106"/>
      <c r="F30" s="60">
        <f t="shared" si="0"/>
        <v>0</v>
      </c>
    </row>
    <row r="31" spans="1:6" ht="13.5" thickBot="1">
      <c r="A31" s="31" t="s">
        <v>551</v>
      </c>
      <c r="B31" s="28"/>
      <c r="C31" s="19"/>
      <c r="D31" s="21"/>
      <c r="E31" s="107"/>
      <c r="F31" s="61">
        <f>SUM(F20:F30)</f>
        <v>0</v>
      </c>
    </row>
    <row r="32" spans="1:6" ht="13.5" thickBot="1">
      <c r="A32" s="8" t="s">
        <v>43</v>
      </c>
      <c r="B32" s="5" t="s">
        <v>44</v>
      </c>
      <c r="C32" s="7"/>
      <c r="D32" s="7"/>
      <c r="E32" s="108"/>
      <c r="F32" s="62"/>
    </row>
    <row r="33" spans="1:6">
      <c r="A33" s="8" t="s">
        <v>45</v>
      </c>
      <c r="B33" s="8" t="s">
        <v>46</v>
      </c>
      <c r="C33" s="8" t="s">
        <v>23</v>
      </c>
      <c r="D33" s="10">
        <v>1</v>
      </c>
      <c r="E33" s="106"/>
      <c r="F33" s="60">
        <f>D33*E33</f>
        <v>0</v>
      </c>
    </row>
    <row r="34" spans="1:6">
      <c r="A34" s="8" t="s">
        <v>47</v>
      </c>
      <c r="B34" s="8" t="s">
        <v>48</v>
      </c>
      <c r="C34" s="8" t="s">
        <v>23</v>
      </c>
      <c r="D34" s="10">
        <v>1</v>
      </c>
      <c r="E34" s="106"/>
      <c r="F34" s="60">
        <f t="shared" ref="F34:F40" si="1">D34*E34</f>
        <v>0</v>
      </c>
    </row>
    <row r="35" spans="1:6">
      <c r="A35" s="8" t="s">
        <v>49</v>
      </c>
      <c r="B35" s="8" t="s">
        <v>50</v>
      </c>
      <c r="C35" s="8" t="s">
        <v>18</v>
      </c>
      <c r="D35" s="10">
        <v>1</v>
      </c>
      <c r="E35" s="106"/>
      <c r="F35" s="60">
        <f t="shared" si="1"/>
        <v>0</v>
      </c>
    </row>
    <row r="36" spans="1:6">
      <c r="A36" s="8" t="s">
        <v>51</v>
      </c>
      <c r="B36" s="8" t="s">
        <v>52</v>
      </c>
      <c r="C36" s="8" t="s">
        <v>18</v>
      </c>
      <c r="D36" s="10">
        <v>1</v>
      </c>
      <c r="E36" s="106"/>
      <c r="F36" s="60">
        <f t="shared" si="1"/>
        <v>0</v>
      </c>
    </row>
    <row r="37" spans="1:6">
      <c r="A37" s="8" t="s">
        <v>53</v>
      </c>
      <c r="B37" s="8" t="s">
        <v>54</v>
      </c>
      <c r="C37" s="8" t="s">
        <v>18</v>
      </c>
      <c r="D37" s="10">
        <v>1</v>
      </c>
      <c r="E37" s="106"/>
      <c r="F37" s="60">
        <f t="shared" si="1"/>
        <v>0</v>
      </c>
    </row>
    <row r="38" spans="1:6">
      <c r="A38" s="8" t="s">
        <v>55</v>
      </c>
      <c r="B38" s="8" t="s">
        <v>56</v>
      </c>
      <c r="C38" s="8" t="s">
        <v>23</v>
      </c>
      <c r="D38" s="10">
        <v>1</v>
      </c>
      <c r="E38" s="106"/>
      <c r="F38" s="60">
        <f t="shared" si="1"/>
        <v>0</v>
      </c>
    </row>
    <row r="39" spans="1:6" ht="13.5" thickBot="1">
      <c r="A39" s="8" t="s">
        <v>57</v>
      </c>
      <c r="B39" s="8" t="s">
        <v>58</v>
      </c>
      <c r="C39" s="8" t="s">
        <v>23</v>
      </c>
      <c r="D39" s="10">
        <v>1</v>
      </c>
      <c r="E39" s="106"/>
      <c r="F39" s="60">
        <f t="shared" si="1"/>
        <v>0</v>
      </c>
    </row>
    <row r="40" spans="1:6" ht="13.5" thickBot="1">
      <c r="A40" s="8" t="s">
        <v>59</v>
      </c>
      <c r="B40" s="8" t="s">
        <v>60</v>
      </c>
      <c r="C40" s="8" t="s">
        <v>23</v>
      </c>
      <c r="D40" s="10">
        <v>1</v>
      </c>
      <c r="E40" s="106"/>
      <c r="F40" s="60">
        <f t="shared" si="1"/>
        <v>0</v>
      </c>
    </row>
    <row r="41" spans="1:6" ht="13.5" thickBot="1">
      <c r="A41" s="32" t="s">
        <v>554</v>
      </c>
      <c r="B41" s="19"/>
      <c r="C41" s="19"/>
      <c r="D41" s="21"/>
      <c r="E41" s="107"/>
      <c r="F41" s="61">
        <f>SUM(F33:F40)</f>
        <v>0</v>
      </c>
    </row>
    <row r="42" spans="1:6" ht="13.5" thickBot="1">
      <c r="A42" s="8" t="s">
        <v>61</v>
      </c>
      <c r="B42" s="5" t="s">
        <v>62</v>
      </c>
      <c r="C42" s="7"/>
      <c r="D42" s="7"/>
      <c r="E42" s="108"/>
      <c r="F42" s="62"/>
    </row>
    <row r="43" spans="1:6">
      <c r="A43" s="8" t="s">
        <v>63</v>
      </c>
      <c r="B43" s="11" t="s">
        <v>64</v>
      </c>
      <c r="C43" s="8" t="s">
        <v>30</v>
      </c>
      <c r="D43" s="10">
        <v>4.5</v>
      </c>
      <c r="E43" s="106"/>
      <c r="F43" s="60">
        <f t="shared" ref="F43:F52" si="2">D43*E43</f>
        <v>0</v>
      </c>
    </row>
    <row r="44" spans="1:6">
      <c r="A44" s="8" t="s">
        <v>65</v>
      </c>
      <c r="B44" s="11" t="s">
        <v>66</v>
      </c>
      <c r="C44" s="8" t="s">
        <v>30</v>
      </c>
      <c r="D44" s="10">
        <v>3.5</v>
      </c>
      <c r="E44" s="106"/>
      <c r="F44" s="60">
        <f t="shared" si="2"/>
        <v>0</v>
      </c>
    </row>
    <row r="45" spans="1:6">
      <c r="A45" s="8" t="s">
        <v>67</v>
      </c>
      <c r="B45" s="11" t="s">
        <v>68</v>
      </c>
      <c r="C45" s="8" t="s">
        <v>23</v>
      </c>
      <c r="D45" s="10">
        <v>1</v>
      </c>
      <c r="E45" s="106"/>
      <c r="F45" s="60">
        <f t="shared" si="2"/>
        <v>0</v>
      </c>
    </row>
    <row r="46" spans="1:6">
      <c r="A46" s="8" t="s">
        <v>69</v>
      </c>
      <c r="B46" s="11" t="s">
        <v>70</v>
      </c>
      <c r="C46" s="8" t="s">
        <v>23</v>
      </c>
      <c r="D46" s="10">
        <v>2</v>
      </c>
      <c r="E46" s="106"/>
      <c r="F46" s="60">
        <f t="shared" si="2"/>
        <v>0</v>
      </c>
    </row>
    <row r="47" spans="1:6">
      <c r="A47" s="8" t="s">
        <v>71</v>
      </c>
      <c r="B47" s="11" t="s">
        <v>72</v>
      </c>
      <c r="C47" s="8" t="s">
        <v>30</v>
      </c>
      <c r="D47" s="10">
        <v>4.5</v>
      </c>
      <c r="E47" s="106"/>
      <c r="F47" s="60">
        <f t="shared" si="2"/>
        <v>0</v>
      </c>
    </row>
    <row r="48" spans="1:6">
      <c r="A48" s="8" t="s">
        <v>73</v>
      </c>
      <c r="B48" s="11" t="s">
        <v>74</v>
      </c>
      <c r="C48" s="8" t="s">
        <v>30</v>
      </c>
      <c r="D48" s="10">
        <v>3.5</v>
      </c>
      <c r="E48" s="106"/>
      <c r="F48" s="60">
        <f t="shared" si="2"/>
        <v>0</v>
      </c>
    </row>
    <row r="49" spans="1:6">
      <c r="A49" s="8" t="s">
        <v>75</v>
      </c>
      <c r="B49" s="11" t="s">
        <v>76</v>
      </c>
      <c r="C49" s="8" t="s">
        <v>30</v>
      </c>
      <c r="D49" s="10">
        <v>8</v>
      </c>
      <c r="E49" s="106"/>
      <c r="F49" s="60">
        <f t="shared" si="2"/>
        <v>0</v>
      </c>
    </row>
    <row r="50" spans="1:6">
      <c r="A50" s="8" t="s">
        <v>77</v>
      </c>
      <c r="B50" s="8" t="s">
        <v>78</v>
      </c>
      <c r="C50" s="8" t="s">
        <v>30</v>
      </c>
      <c r="D50" s="10">
        <v>8</v>
      </c>
      <c r="E50" s="106"/>
      <c r="F50" s="60">
        <f t="shared" si="2"/>
        <v>0</v>
      </c>
    </row>
    <row r="51" spans="1:6">
      <c r="A51" s="8" t="s">
        <v>79</v>
      </c>
      <c r="B51" s="8" t="s">
        <v>80</v>
      </c>
      <c r="C51" s="8" t="s">
        <v>30</v>
      </c>
      <c r="D51" s="10">
        <v>8</v>
      </c>
      <c r="E51" s="106"/>
      <c r="F51" s="60">
        <f t="shared" si="2"/>
        <v>0</v>
      </c>
    </row>
    <row r="52" spans="1:6" ht="13.5" thickBot="1">
      <c r="A52" s="8" t="s">
        <v>81</v>
      </c>
      <c r="B52" s="8" t="s">
        <v>82</v>
      </c>
      <c r="C52" s="8" t="s">
        <v>30</v>
      </c>
      <c r="D52" s="10">
        <v>8</v>
      </c>
      <c r="E52" s="106"/>
      <c r="F52" s="60">
        <f t="shared" si="2"/>
        <v>0</v>
      </c>
    </row>
    <row r="53" spans="1:6" ht="13.5" thickBot="1">
      <c r="A53" s="32" t="s">
        <v>552</v>
      </c>
      <c r="B53" s="19"/>
      <c r="C53" s="19"/>
      <c r="D53" s="21"/>
      <c r="E53" s="107"/>
      <c r="F53" s="61">
        <f>SUM(F43:F52)</f>
        <v>0</v>
      </c>
    </row>
    <row r="54" spans="1:6" ht="13.5" thickBot="1">
      <c r="A54" s="8" t="s">
        <v>83</v>
      </c>
      <c r="B54" s="5" t="s">
        <v>84</v>
      </c>
      <c r="C54" s="7"/>
      <c r="D54" s="7"/>
      <c r="E54" s="108"/>
      <c r="F54" s="62"/>
    </row>
    <row r="55" spans="1:6">
      <c r="A55" s="8" t="s">
        <v>85</v>
      </c>
      <c r="B55" s="11" t="s">
        <v>64</v>
      </c>
      <c r="C55" s="8" t="s">
        <v>30</v>
      </c>
      <c r="D55" s="10">
        <v>5</v>
      </c>
      <c r="E55" s="106"/>
      <c r="F55" s="60">
        <f t="shared" ref="F55:F60" si="3">D55*E55</f>
        <v>0</v>
      </c>
    </row>
    <row r="56" spans="1:6">
      <c r="A56" s="8" t="s">
        <v>86</v>
      </c>
      <c r="B56" s="11" t="s">
        <v>87</v>
      </c>
      <c r="C56" s="8" t="s">
        <v>23</v>
      </c>
      <c r="D56" s="10">
        <v>1</v>
      </c>
      <c r="E56" s="106"/>
      <c r="F56" s="60">
        <f t="shared" si="3"/>
        <v>0</v>
      </c>
    </row>
    <row r="57" spans="1:6">
      <c r="A57" s="8" t="s">
        <v>88</v>
      </c>
      <c r="B57" s="11" t="s">
        <v>89</v>
      </c>
      <c r="C57" s="8" t="s">
        <v>30</v>
      </c>
      <c r="D57" s="10">
        <v>5</v>
      </c>
      <c r="E57" s="106"/>
      <c r="F57" s="60">
        <f t="shared" si="3"/>
        <v>0</v>
      </c>
    </row>
    <row r="58" spans="1:6">
      <c r="A58" s="8" t="s">
        <v>90</v>
      </c>
      <c r="B58" s="11" t="s">
        <v>91</v>
      </c>
      <c r="C58" s="8" t="s">
        <v>30</v>
      </c>
      <c r="D58" s="10">
        <v>5</v>
      </c>
      <c r="E58" s="106"/>
      <c r="F58" s="60">
        <f t="shared" si="3"/>
        <v>0</v>
      </c>
    </row>
    <row r="59" spans="1:6">
      <c r="A59" s="8" t="s">
        <v>92</v>
      </c>
      <c r="B59" s="8" t="s">
        <v>78</v>
      </c>
      <c r="C59" s="8" t="s">
        <v>30</v>
      </c>
      <c r="D59" s="10">
        <v>5</v>
      </c>
      <c r="E59" s="106"/>
      <c r="F59" s="60">
        <f t="shared" si="3"/>
        <v>0</v>
      </c>
    </row>
    <row r="60" spans="1:6" ht="13.5" thickBot="1">
      <c r="A60" s="8" t="s">
        <v>93</v>
      </c>
      <c r="B60" s="8" t="s">
        <v>80</v>
      </c>
      <c r="C60" s="8" t="s">
        <v>30</v>
      </c>
      <c r="D60" s="10">
        <v>5</v>
      </c>
      <c r="E60" s="106"/>
      <c r="F60" s="60">
        <f t="shared" si="3"/>
        <v>0</v>
      </c>
    </row>
    <row r="61" spans="1:6" ht="13.5" thickBot="1">
      <c r="A61" s="8" t="s">
        <v>94</v>
      </c>
      <c r="B61" s="8" t="s">
        <v>82</v>
      </c>
      <c r="C61" s="8" t="s">
        <v>30</v>
      </c>
      <c r="D61" s="10">
        <v>5</v>
      </c>
      <c r="E61" s="106"/>
      <c r="F61" s="60">
        <f>D61*E61</f>
        <v>0</v>
      </c>
    </row>
    <row r="62" spans="1:6" ht="13.5" thickBot="1">
      <c r="A62" s="17" t="s">
        <v>563</v>
      </c>
      <c r="B62" s="19"/>
      <c r="C62" s="19"/>
      <c r="D62" s="21"/>
      <c r="E62" s="107"/>
      <c r="F62" s="61">
        <f>SUM(F55:F61)</f>
        <v>0</v>
      </c>
    </row>
    <row r="63" spans="1:6" ht="13.5" thickBot="1">
      <c r="A63" s="8" t="s">
        <v>95</v>
      </c>
      <c r="B63" s="5" t="s">
        <v>96</v>
      </c>
      <c r="C63" s="7"/>
      <c r="D63" s="7"/>
      <c r="E63" s="108"/>
      <c r="F63" s="62"/>
    </row>
    <row r="64" spans="1:6" ht="13.5" thickBot="1">
      <c r="A64" s="8" t="s">
        <v>97</v>
      </c>
      <c r="B64" s="8" t="s">
        <v>98</v>
      </c>
      <c r="C64" s="8" t="s">
        <v>30</v>
      </c>
      <c r="D64" s="10">
        <v>5.5</v>
      </c>
      <c r="E64" s="106"/>
      <c r="F64" s="60">
        <f t="shared" ref="F64:F72" si="4">D64*E64</f>
        <v>0</v>
      </c>
    </row>
    <row r="65" spans="1:6" ht="13.5" thickBot="1">
      <c r="A65" s="8" t="s">
        <v>99</v>
      </c>
      <c r="B65" s="8" t="s">
        <v>100</v>
      </c>
      <c r="C65" s="8" t="s">
        <v>30</v>
      </c>
      <c r="D65" s="10">
        <v>3</v>
      </c>
      <c r="E65" s="106"/>
      <c r="F65" s="60">
        <f t="shared" si="4"/>
        <v>0</v>
      </c>
    </row>
    <row r="66" spans="1:6">
      <c r="A66" s="8" t="s">
        <v>101</v>
      </c>
      <c r="B66" s="8" t="s">
        <v>102</v>
      </c>
      <c r="C66" s="8" t="s">
        <v>30</v>
      </c>
      <c r="D66" s="10">
        <v>8</v>
      </c>
      <c r="E66" s="106"/>
      <c r="F66" s="60">
        <f t="shared" si="4"/>
        <v>0</v>
      </c>
    </row>
    <row r="67" spans="1:6" ht="13.5" thickBot="1">
      <c r="A67" s="8" t="s">
        <v>103</v>
      </c>
      <c r="B67" s="11" t="s">
        <v>104</v>
      </c>
      <c r="C67" s="8" t="s">
        <v>23</v>
      </c>
      <c r="D67" s="10">
        <v>1</v>
      </c>
      <c r="E67" s="106"/>
      <c r="F67" s="60">
        <f t="shared" si="4"/>
        <v>0</v>
      </c>
    </row>
    <row r="68" spans="1:6" ht="13.5" thickBot="1">
      <c r="A68" s="8" t="s">
        <v>105</v>
      </c>
      <c r="B68" s="8" t="s">
        <v>106</v>
      </c>
      <c r="C68" s="8" t="s">
        <v>30</v>
      </c>
      <c r="D68" s="10">
        <v>16.5</v>
      </c>
      <c r="E68" s="106"/>
      <c r="F68" s="60">
        <f t="shared" si="4"/>
        <v>0</v>
      </c>
    </row>
    <row r="69" spans="1:6">
      <c r="A69" s="8" t="s">
        <v>107</v>
      </c>
      <c r="B69" s="8" t="s">
        <v>108</v>
      </c>
      <c r="C69" s="8" t="s">
        <v>109</v>
      </c>
      <c r="D69" s="10">
        <v>2</v>
      </c>
      <c r="E69" s="106"/>
      <c r="F69" s="60">
        <f t="shared" si="4"/>
        <v>0</v>
      </c>
    </row>
    <row r="70" spans="1:6">
      <c r="A70" s="8" t="s">
        <v>110</v>
      </c>
      <c r="B70" s="8" t="s">
        <v>111</v>
      </c>
      <c r="C70" s="8" t="s">
        <v>109</v>
      </c>
      <c r="D70" s="10">
        <v>1</v>
      </c>
      <c r="E70" s="106"/>
      <c r="F70" s="60">
        <f t="shared" si="4"/>
        <v>0</v>
      </c>
    </row>
    <row r="71" spans="1:6">
      <c r="A71" s="8" t="s">
        <v>112</v>
      </c>
      <c r="B71" s="8" t="s">
        <v>80</v>
      </c>
      <c r="C71" s="8" t="s">
        <v>30</v>
      </c>
      <c r="D71" s="10">
        <v>16.5</v>
      </c>
      <c r="E71" s="106"/>
      <c r="F71" s="60">
        <f t="shared" si="4"/>
        <v>0</v>
      </c>
    </row>
    <row r="72" spans="1:6" ht="13.5" thickBot="1">
      <c r="A72" s="8" t="s">
        <v>113</v>
      </c>
      <c r="B72" s="8" t="s">
        <v>82</v>
      </c>
      <c r="C72" s="8" t="s">
        <v>30</v>
      </c>
      <c r="D72" s="10">
        <v>16.5</v>
      </c>
      <c r="E72" s="106"/>
      <c r="F72" s="60">
        <f t="shared" si="4"/>
        <v>0</v>
      </c>
    </row>
    <row r="73" spans="1:6" ht="13.5" thickBot="1">
      <c r="A73" s="32" t="s">
        <v>561</v>
      </c>
      <c r="B73" s="19"/>
      <c r="C73" s="19"/>
      <c r="D73" s="21"/>
      <c r="E73" s="107"/>
      <c r="F73" s="61">
        <f>SUM(F64:F72)</f>
        <v>0</v>
      </c>
    </row>
    <row r="74" spans="1:6" ht="13.5" thickBot="1">
      <c r="A74" s="8" t="s">
        <v>114</v>
      </c>
      <c r="B74" s="5" t="s">
        <v>115</v>
      </c>
      <c r="C74" s="7"/>
      <c r="D74" s="7"/>
      <c r="E74" s="108"/>
      <c r="F74" s="62"/>
    </row>
    <row r="75" spans="1:6">
      <c r="A75" s="8" t="s">
        <v>116</v>
      </c>
      <c r="B75" s="8" t="s">
        <v>117</v>
      </c>
      <c r="C75" s="8" t="s">
        <v>35</v>
      </c>
      <c r="D75" s="10">
        <v>29.18</v>
      </c>
      <c r="E75" s="106"/>
      <c r="F75" s="60">
        <f t="shared" ref="F75:F79" si="5">D75*E75</f>
        <v>0</v>
      </c>
    </row>
    <row r="76" spans="1:6">
      <c r="A76" s="8" t="s">
        <v>118</v>
      </c>
      <c r="B76" s="8" t="s">
        <v>119</v>
      </c>
      <c r="C76" s="8" t="s">
        <v>35</v>
      </c>
      <c r="D76" s="10">
        <v>29.18</v>
      </c>
      <c r="E76" s="106"/>
      <c r="F76" s="60">
        <f t="shared" si="5"/>
        <v>0</v>
      </c>
    </row>
    <row r="77" spans="1:6">
      <c r="A77" s="8" t="s">
        <v>120</v>
      </c>
      <c r="B77" s="8" t="s">
        <v>121</v>
      </c>
      <c r="C77" s="8" t="s">
        <v>35</v>
      </c>
      <c r="D77" s="10">
        <v>29.18</v>
      </c>
      <c r="E77" s="106"/>
      <c r="F77" s="60">
        <f t="shared" si="5"/>
        <v>0</v>
      </c>
    </row>
    <row r="78" spans="1:6">
      <c r="A78" s="8" t="s">
        <v>122</v>
      </c>
      <c r="B78" s="8" t="s">
        <v>123</v>
      </c>
      <c r="C78" s="8" t="s">
        <v>18</v>
      </c>
      <c r="D78" s="10">
        <v>1</v>
      </c>
      <c r="E78" s="106"/>
      <c r="F78" s="60">
        <f t="shared" si="5"/>
        <v>0</v>
      </c>
    </row>
    <row r="79" spans="1:6" ht="13.5" thickBot="1">
      <c r="A79" s="8" t="s">
        <v>124</v>
      </c>
      <c r="B79" s="11" t="s">
        <v>125</v>
      </c>
      <c r="C79" s="8" t="s">
        <v>35</v>
      </c>
      <c r="D79" s="10">
        <v>4.8</v>
      </c>
      <c r="E79" s="106"/>
      <c r="F79" s="60">
        <f t="shared" si="5"/>
        <v>0</v>
      </c>
    </row>
    <row r="80" spans="1:6" ht="13.5" thickBot="1">
      <c r="A80" s="32" t="s">
        <v>584</v>
      </c>
      <c r="B80" s="20"/>
      <c r="C80" s="19"/>
      <c r="D80" s="21"/>
      <c r="E80" s="107"/>
      <c r="F80" s="61">
        <f>SUM(F75:F79)</f>
        <v>0</v>
      </c>
    </row>
    <row r="81" spans="1:6" ht="13.5" thickBot="1">
      <c r="A81" s="8" t="s">
        <v>126</v>
      </c>
      <c r="B81" s="5" t="s">
        <v>127</v>
      </c>
      <c r="C81" s="7"/>
      <c r="D81" s="7"/>
      <c r="E81" s="108"/>
      <c r="F81" s="62"/>
    </row>
    <row r="82" spans="1:6">
      <c r="A82" s="8" t="s">
        <v>128</v>
      </c>
      <c r="B82" s="11" t="s">
        <v>129</v>
      </c>
      <c r="C82" s="8" t="s">
        <v>35</v>
      </c>
      <c r="D82" s="10">
        <v>3.64</v>
      </c>
      <c r="E82" s="106"/>
      <c r="F82" s="60">
        <f t="shared" ref="F82:F89" si="6">D82*E82</f>
        <v>0</v>
      </c>
    </row>
    <row r="83" spans="1:6">
      <c r="A83" s="8" t="s">
        <v>130</v>
      </c>
      <c r="B83" s="11" t="s">
        <v>131</v>
      </c>
      <c r="C83" s="8" t="s">
        <v>35</v>
      </c>
      <c r="D83" s="10">
        <v>3.64</v>
      </c>
      <c r="E83" s="106"/>
      <c r="F83" s="60">
        <f t="shared" si="6"/>
        <v>0</v>
      </c>
    </row>
    <row r="84" spans="1:6">
      <c r="A84" s="8" t="s">
        <v>132</v>
      </c>
      <c r="B84" s="11" t="s">
        <v>133</v>
      </c>
      <c r="C84" s="8" t="s">
        <v>35</v>
      </c>
      <c r="D84" s="10">
        <v>3.64</v>
      </c>
      <c r="E84" s="106"/>
      <c r="F84" s="60">
        <f t="shared" si="6"/>
        <v>0</v>
      </c>
    </row>
    <row r="85" spans="1:6">
      <c r="A85" s="8" t="s">
        <v>134</v>
      </c>
      <c r="B85" s="8" t="s">
        <v>135</v>
      </c>
      <c r="C85" s="8" t="s">
        <v>35</v>
      </c>
      <c r="D85" s="10">
        <v>3.64</v>
      </c>
      <c r="E85" s="106"/>
      <c r="F85" s="60">
        <f t="shared" si="6"/>
        <v>0</v>
      </c>
    </row>
    <row r="86" spans="1:6">
      <c r="A86" s="8" t="s">
        <v>136</v>
      </c>
      <c r="B86" s="11" t="s">
        <v>137</v>
      </c>
      <c r="C86" s="8" t="s">
        <v>35</v>
      </c>
      <c r="D86" s="10">
        <v>3.64</v>
      </c>
      <c r="E86" s="106"/>
      <c r="F86" s="60">
        <f t="shared" si="6"/>
        <v>0</v>
      </c>
    </row>
    <row r="87" spans="1:6">
      <c r="A87" s="8" t="s">
        <v>138</v>
      </c>
      <c r="B87" s="8" t="s">
        <v>139</v>
      </c>
      <c r="C87" s="8" t="s">
        <v>35</v>
      </c>
      <c r="D87" s="10">
        <v>3.64</v>
      </c>
      <c r="E87" s="106"/>
      <c r="F87" s="60">
        <f t="shared" si="6"/>
        <v>0</v>
      </c>
    </row>
    <row r="88" spans="1:6">
      <c r="A88" s="8" t="s">
        <v>140</v>
      </c>
      <c r="B88" s="11" t="s">
        <v>141</v>
      </c>
      <c r="C88" s="8" t="s">
        <v>30</v>
      </c>
      <c r="D88" s="10">
        <v>8</v>
      </c>
      <c r="E88" s="106"/>
      <c r="F88" s="60">
        <f t="shared" si="6"/>
        <v>0</v>
      </c>
    </row>
    <row r="89" spans="1:6" ht="13.5" thickBot="1">
      <c r="A89" s="8" t="s">
        <v>142</v>
      </c>
      <c r="B89" s="11" t="s">
        <v>143</v>
      </c>
      <c r="C89" s="8" t="s">
        <v>30</v>
      </c>
      <c r="D89" s="10">
        <v>8</v>
      </c>
      <c r="E89" s="106"/>
      <c r="F89" s="60">
        <f t="shared" si="6"/>
        <v>0</v>
      </c>
    </row>
    <row r="90" spans="1:6" ht="13.5" thickBot="1">
      <c r="A90" s="32" t="s">
        <v>587</v>
      </c>
      <c r="B90" s="20"/>
      <c r="C90" s="19"/>
      <c r="D90" s="21"/>
      <c r="E90" s="107"/>
      <c r="F90" s="61">
        <f>SUM(F82:F89)</f>
        <v>0</v>
      </c>
    </row>
    <row r="91" spans="1:6" ht="13.5" thickBot="1">
      <c r="A91" s="8" t="s">
        <v>144</v>
      </c>
      <c r="B91" s="17" t="s">
        <v>588</v>
      </c>
      <c r="C91" s="7"/>
      <c r="D91" s="7"/>
      <c r="E91" s="108"/>
      <c r="F91" s="62"/>
    </row>
    <row r="92" spans="1:6">
      <c r="A92" s="8" t="s">
        <v>146</v>
      </c>
      <c r="B92" s="8" t="s">
        <v>147</v>
      </c>
      <c r="C92" s="8" t="s">
        <v>35</v>
      </c>
      <c r="D92" s="10">
        <v>3.64</v>
      </c>
      <c r="E92" s="106"/>
      <c r="F92" s="60">
        <f t="shared" ref="F92:F96" si="7">D92*E92</f>
        <v>0</v>
      </c>
    </row>
    <row r="93" spans="1:6">
      <c r="A93" s="8" t="s">
        <v>148</v>
      </c>
      <c r="B93" s="11" t="s">
        <v>149</v>
      </c>
      <c r="C93" s="8" t="s">
        <v>35</v>
      </c>
      <c r="D93" s="10">
        <v>3.64</v>
      </c>
      <c r="E93" s="106"/>
      <c r="F93" s="60">
        <f t="shared" si="7"/>
        <v>0</v>
      </c>
    </row>
    <row r="94" spans="1:6">
      <c r="A94" s="8" t="s">
        <v>150</v>
      </c>
      <c r="B94" s="11" t="s">
        <v>151</v>
      </c>
      <c r="C94" s="8" t="s">
        <v>35</v>
      </c>
      <c r="D94" s="10">
        <v>3.64</v>
      </c>
      <c r="E94" s="106"/>
      <c r="F94" s="60">
        <f t="shared" si="7"/>
        <v>0</v>
      </c>
    </row>
    <row r="95" spans="1:6">
      <c r="A95" s="8" t="s">
        <v>152</v>
      </c>
      <c r="B95" s="11" t="s">
        <v>153</v>
      </c>
      <c r="C95" s="8" t="s">
        <v>35</v>
      </c>
      <c r="D95" s="10">
        <v>3.64</v>
      </c>
      <c r="E95" s="106"/>
      <c r="F95" s="60">
        <f t="shared" si="7"/>
        <v>0</v>
      </c>
    </row>
    <row r="96" spans="1:6" ht="23.25" thickBot="1">
      <c r="A96" s="8" t="s">
        <v>154</v>
      </c>
      <c r="B96" s="11" t="s">
        <v>155</v>
      </c>
      <c r="C96" s="8" t="s">
        <v>35</v>
      </c>
      <c r="D96" s="10">
        <v>3.64</v>
      </c>
      <c r="E96" s="106"/>
      <c r="F96" s="60">
        <f t="shared" si="7"/>
        <v>0</v>
      </c>
    </row>
    <row r="97" spans="1:6" ht="13.5" thickBot="1">
      <c r="A97" s="32" t="s">
        <v>589</v>
      </c>
      <c r="B97" s="20"/>
      <c r="C97" s="19"/>
      <c r="D97" s="21"/>
      <c r="E97" s="107"/>
      <c r="F97" s="61">
        <f>SUM(F92:F96)</f>
        <v>0</v>
      </c>
    </row>
    <row r="98" spans="1:6" ht="13.5" thickBot="1">
      <c r="A98" s="8" t="s">
        <v>156</v>
      </c>
      <c r="B98" s="5" t="s">
        <v>157</v>
      </c>
      <c r="C98" s="7"/>
      <c r="D98" s="7"/>
      <c r="E98" s="108"/>
      <c r="F98" s="62"/>
    </row>
    <row r="99" spans="1:6">
      <c r="A99" s="8" t="s">
        <v>158</v>
      </c>
      <c r="B99" s="8" t="s">
        <v>159</v>
      </c>
      <c r="C99" s="8" t="s">
        <v>23</v>
      </c>
      <c r="D99" s="10">
        <v>2</v>
      </c>
      <c r="E99" s="106"/>
      <c r="F99" s="60">
        <f t="shared" ref="F99:F104" si="8">D99*E99</f>
        <v>0</v>
      </c>
    </row>
    <row r="100" spans="1:6">
      <c r="A100" s="8" t="s">
        <v>160</v>
      </c>
      <c r="B100" s="8" t="s">
        <v>161</v>
      </c>
      <c r="C100" s="8" t="s">
        <v>23</v>
      </c>
      <c r="D100" s="10">
        <v>2</v>
      </c>
      <c r="E100" s="106"/>
      <c r="F100" s="60">
        <f t="shared" si="8"/>
        <v>0</v>
      </c>
    </row>
    <row r="101" spans="1:6">
      <c r="A101" s="8" t="s">
        <v>162</v>
      </c>
      <c r="B101" s="8" t="s">
        <v>163</v>
      </c>
      <c r="C101" s="7"/>
      <c r="D101" s="10">
        <v>2</v>
      </c>
      <c r="E101" s="106"/>
      <c r="F101" s="60">
        <f t="shared" si="8"/>
        <v>0</v>
      </c>
    </row>
    <row r="102" spans="1:6">
      <c r="A102" s="8" t="s">
        <v>164</v>
      </c>
      <c r="B102" s="8" t="s">
        <v>165</v>
      </c>
      <c r="C102" s="8" t="s">
        <v>18</v>
      </c>
      <c r="D102" s="10">
        <v>2</v>
      </c>
      <c r="E102" s="106"/>
      <c r="F102" s="60">
        <f t="shared" si="8"/>
        <v>0</v>
      </c>
    </row>
    <row r="103" spans="1:6">
      <c r="A103" s="8" t="s">
        <v>166</v>
      </c>
      <c r="B103" s="8" t="s">
        <v>167</v>
      </c>
      <c r="C103" s="8" t="s">
        <v>18</v>
      </c>
      <c r="D103" s="10">
        <v>1</v>
      </c>
      <c r="E103" s="106"/>
      <c r="F103" s="60">
        <f t="shared" si="8"/>
        <v>0</v>
      </c>
    </row>
    <row r="104" spans="1:6" ht="13.5" thickBot="1">
      <c r="A104" s="8" t="s">
        <v>168</v>
      </c>
      <c r="B104" s="8" t="s">
        <v>169</v>
      </c>
      <c r="C104" s="8" t="s">
        <v>18</v>
      </c>
      <c r="D104" s="10">
        <v>1</v>
      </c>
      <c r="E104" s="106"/>
      <c r="F104" s="60">
        <f t="shared" si="8"/>
        <v>0</v>
      </c>
    </row>
    <row r="105" spans="1:6" ht="13.5" thickBot="1">
      <c r="A105" s="32" t="s">
        <v>556</v>
      </c>
      <c r="B105" s="19"/>
      <c r="C105" s="19"/>
      <c r="D105" s="21"/>
      <c r="E105" s="107"/>
      <c r="F105" s="61">
        <f>SUM(F99:F104)</f>
        <v>0</v>
      </c>
    </row>
    <row r="106" spans="1:6" ht="13.5" thickBot="1">
      <c r="A106" s="8" t="s">
        <v>170</v>
      </c>
      <c r="B106" s="5" t="s">
        <v>171</v>
      </c>
      <c r="C106" s="7"/>
      <c r="D106" s="7"/>
      <c r="E106" s="108"/>
      <c r="F106" s="62"/>
    </row>
    <row r="107" spans="1:6">
      <c r="A107" s="8" t="s">
        <v>172</v>
      </c>
      <c r="B107" s="8" t="s">
        <v>173</v>
      </c>
      <c r="C107" s="8" t="s">
        <v>23</v>
      </c>
      <c r="D107" s="10">
        <v>1</v>
      </c>
      <c r="E107" s="106"/>
      <c r="F107" s="60">
        <f t="shared" ref="F107:F112" si="9">D107*E107</f>
        <v>0</v>
      </c>
    </row>
    <row r="108" spans="1:6">
      <c r="A108" s="8" t="s">
        <v>174</v>
      </c>
      <c r="B108" s="8" t="s">
        <v>175</v>
      </c>
      <c r="C108" s="8" t="s">
        <v>23</v>
      </c>
      <c r="D108" s="10">
        <v>1</v>
      </c>
      <c r="E108" s="106"/>
      <c r="F108" s="60">
        <f t="shared" si="9"/>
        <v>0</v>
      </c>
    </row>
    <row r="109" spans="1:6">
      <c r="A109" s="8" t="s">
        <v>176</v>
      </c>
      <c r="B109" s="8" t="s">
        <v>177</v>
      </c>
      <c r="C109" s="8" t="s">
        <v>23</v>
      </c>
      <c r="D109" s="10">
        <v>1</v>
      </c>
      <c r="E109" s="106"/>
      <c r="F109" s="60">
        <f t="shared" si="9"/>
        <v>0</v>
      </c>
    </row>
    <row r="110" spans="1:6">
      <c r="A110" s="8" t="s">
        <v>178</v>
      </c>
      <c r="B110" s="8" t="s">
        <v>179</v>
      </c>
      <c r="C110" s="8" t="s">
        <v>23</v>
      </c>
      <c r="D110" s="10">
        <v>1</v>
      </c>
      <c r="E110" s="106"/>
      <c r="F110" s="60">
        <f t="shared" si="9"/>
        <v>0</v>
      </c>
    </row>
    <row r="111" spans="1:6">
      <c r="A111" s="8" t="s">
        <v>180</v>
      </c>
      <c r="B111" s="8" t="s">
        <v>181</v>
      </c>
      <c r="C111" s="8" t="s">
        <v>23</v>
      </c>
      <c r="D111" s="10">
        <v>1</v>
      </c>
      <c r="E111" s="106"/>
      <c r="F111" s="60">
        <f t="shared" si="9"/>
        <v>0</v>
      </c>
    </row>
    <row r="112" spans="1:6" ht="13.5" thickBot="1">
      <c r="A112" s="8" t="s">
        <v>182</v>
      </c>
      <c r="B112" s="8" t="s">
        <v>183</v>
      </c>
      <c r="C112" s="8" t="s">
        <v>23</v>
      </c>
      <c r="D112" s="10">
        <v>1</v>
      </c>
      <c r="E112" s="106"/>
      <c r="F112" s="60">
        <f t="shared" si="9"/>
        <v>0</v>
      </c>
    </row>
    <row r="113" spans="1:8" ht="13.5" thickBot="1">
      <c r="A113" s="32" t="s">
        <v>582</v>
      </c>
      <c r="B113" s="20"/>
      <c r="C113" s="19"/>
      <c r="D113" s="21"/>
      <c r="E113" s="107"/>
      <c r="F113" s="61">
        <f>SUM(F107:F112)</f>
        <v>0</v>
      </c>
    </row>
    <row r="114" spans="1:8" ht="13.5" thickBot="1">
      <c r="A114" s="19"/>
      <c r="B114" s="27" t="s">
        <v>13</v>
      </c>
      <c r="C114" s="19"/>
      <c r="D114" s="21"/>
      <c r="E114" s="107"/>
      <c r="F114" s="63">
        <f>SUM(F31,F41,F53,F62,F73,F80,F90,F97,F105,F113)</f>
        <v>0</v>
      </c>
    </row>
    <row r="115" spans="1:8" ht="13.5" thickBot="1">
      <c r="A115" s="19"/>
      <c r="B115" s="29" t="s">
        <v>549</v>
      </c>
      <c r="C115" s="19"/>
      <c r="D115" s="21"/>
      <c r="E115" s="107"/>
      <c r="F115" s="63">
        <f>0.23*F114</f>
        <v>0</v>
      </c>
    </row>
    <row r="116" spans="1:8" s="23" customFormat="1" ht="13.5" thickBot="1">
      <c r="A116" s="19"/>
      <c r="B116" s="29" t="s">
        <v>550</v>
      </c>
      <c r="C116" s="19"/>
      <c r="D116" s="21"/>
      <c r="E116" s="107"/>
      <c r="F116" s="63">
        <f>SUM(F114:F115)</f>
        <v>0</v>
      </c>
      <c r="G116"/>
      <c r="H116"/>
    </row>
    <row r="117" spans="1:8" s="23" customFormat="1">
      <c r="A117" s="24"/>
      <c r="B117" s="25"/>
      <c r="C117" s="24"/>
      <c r="D117" s="26"/>
      <c r="E117" s="109"/>
      <c r="F117" s="64"/>
      <c r="G117"/>
      <c r="H117"/>
    </row>
    <row r="118" spans="1:8" s="23" customFormat="1" ht="13.5" thickBot="1">
      <c r="A118" s="24"/>
      <c r="B118" s="25"/>
      <c r="C118" s="24"/>
      <c r="D118" s="26"/>
      <c r="E118" s="109"/>
      <c r="F118" s="64"/>
      <c r="G118"/>
      <c r="H118"/>
    </row>
    <row r="119" spans="1:8" ht="13.5" thickBot="1">
      <c r="A119" s="3" t="s">
        <v>5</v>
      </c>
      <c r="B119" s="4" t="s">
        <v>6</v>
      </c>
      <c r="C119" s="3" t="s">
        <v>7</v>
      </c>
      <c r="D119" s="5" t="s">
        <v>8</v>
      </c>
      <c r="E119" s="110" t="s">
        <v>9</v>
      </c>
      <c r="F119" s="65" t="s">
        <v>10</v>
      </c>
    </row>
    <row r="120" spans="1:8" ht="13.5" thickBot="1">
      <c r="A120" s="78" t="s">
        <v>184</v>
      </c>
      <c r="B120" s="79" t="s">
        <v>185</v>
      </c>
      <c r="C120" s="55"/>
      <c r="D120" s="55"/>
      <c r="E120" s="111"/>
      <c r="F120" s="80"/>
    </row>
    <row r="121" spans="1:8" ht="13.5" thickBot="1">
      <c r="A121" s="8" t="s">
        <v>186</v>
      </c>
      <c r="B121" s="5" t="s">
        <v>15</v>
      </c>
      <c r="C121" s="7"/>
      <c r="D121" s="7"/>
      <c r="E121" s="108"/>
      <c r="F121" s="62"/>
    </row>
    <row r="122" spans="1:8" ht="13.5" thickBot="1">
      <c r="A122" s="8" t="s">
        <v>187</v>
      </c>
      <c r="B122" s="8" t="s">
        <v>17</v>
      </c>
      <c r="C122" s="8" t="s">
        <v>18</v>
      </c>
      <c r="D122" s="10">
        <v>1</v>
      </c>
      <c r="E122" s="106"/>
      <c r="F122" s="60">
        <f t="shared" ref="F122:F132" si="10">D122*E122</f>
        <v>0</v>
      </c>
    </row>
    <row r="123" spans="1:8" ht="13.5" thickBot="1">
      <c r="A123" s="8" t="s">
        <v>188</v>
      </c>
      <c r="B123" s="8" t="s">
        <v>20</v>
      </c>
      <c r="C123" s="8" t="s">
        <v>18</v>
      </c>
      <c r="D123" s="10">
        <v>2</v>
      </c>
      <c r="E123" s="106"/>
      <c r="F123" s="60">
        <f t="shared" si="10"/>
        <v>0</v>
      </c>
    </row>
    <row r="124" spans="1:8" ht="13.5" thickBot="1">
      <c r="A124" s="8" t="s">
        <v>189</v>
      </c>
      <c r="B124" s="8" t="s">
        <v>22</v>
      </c>
      <c r="C124" s="8" t="s">
        <v>23</v>
      </c>
      <c r="D124" s="10">
        <v>1</v>
      </c>
      <c r="E124" s="106"/>
      <c r="F124" s="60">
        <f t="shared" si="10"/>
        <v>0</v>
      </c>
    </row>
    <row r="125" spans="1:8" ht="13.5" thickBot="1">
      <c r="A125" s="8" t="s">
        <v>190</v>
      </c>
      <c r="B125" s="8" t="s">
        <v>25</v>
      </c>
      <c r="C125" s="8" t="s">
        <v>23</v>
      </c>
      <c r="D125" s="10">
        <v>1</v>
      </c>
      <c r="E125" s="106"/>
      <c r="F125" s="60">
        <f t="shared" si="10"/>
        <v>0</v>
      </c>
    </row>
    <row r="126" spans="1:8" ht="13.5" thickBot="1">
      <c r="A126" s="8" t="s">
        <v>191</v>
      </c>
      <c r="B126" s="8" t="s">
        <v>27</v>
      </c>
      <c r="C126" s="8" t="s">
        <v>23</v>
      </c>
      <c r="D126" s="10">
        <v>2</v>
      </c>
      <c r="E126" s="106"/>
      <c r="F126" s="60">
        <f t="shared" si="10"/>
        <v>0</v>
      </c>
    </row>
    <row r="127" spans="1:8" ht="13.5" thickBot="1">
      <c r="A127" s="8" t="s">
        <v>192</v>
      </c>
      <c r="B127" s="8" t="s">
        <v>29</v>
      </c>
      <c r="C127" s="8" t="s">
        <v>30</v>
      </c>
      <c r="D127" s="10">
        <v>5.5</v>
      </c>
      <c r="E127" s="106"/>
      <c r="F127" s="60">
        <f t="shared" si="10"/>
        <v>0</v>
      </c>
    </row>
    <row r="128" spans="1:8" ht="13.5" thickBot="1">
      <c r="A128" s="8" t="s">
        <v>193</v>
      </c>
      <c r="B128" s="11" t="s">
        <v>32</v>
      </c>
      <c r="C128" s="8" t="s">
        <v>30</v>
      </c>
      <c r="D128" s="10">
        <v>7</v>
      </c>
      <c r="E128" s="106"/>
      <c r="F128" s="60">
        <f t="shared" si="10"/>
        <v>0</v>
      </c>
    </row>
    <row r="129" spans="1:6" ht="13.5" thickBot="1">
      <c r="A129" s="8" t="s">
        <v>194</v>
      </c>
      <c r="B129" s="8" t="s">
        <v>34</v>
      </c>
      <c r="C129" s="8" t="s">
        <v>35</v>
      </c>
      <c r="D129" s="10">
        <v>3.6</v>
      </c>
      <c r="E129" s="106"/>
      <c r="F129" s="60">
        <f t="shared" si="10"/>
        <v>0</v>
      </c>
    </row>
    <row r="130" spans="1:6" ht="13.5" thickBot="1">
      <c r="A130" s="8" t="s">
        <v>195</v>
      </c>
      <c r="B130" s="8" t="s">
        <v>37</v>
      </c>
      <c r="C130" s="8" t="s">
        <v>35</v>
      </c>
      <c r="D130" s="10">
        <v>12.8</v>
      </c>
      <c r="E130" s="106"/>
      <c r="F130" s="60">
        <f t="shared" si="10"/>
        <v>0</v>
      </c>
    </row>
    <row r="131" spans="1:6" ht="13.5" thickBot="1">
      <c r="A131" s="8" t="s">
        <v>196</v>
      </c>
      <c r="B131" s="8" t="s">
        <v>39</v>
      </c>
      <c r="C131" s="8" t="s">
        <v>23</v>
      </c>
      <c r="D131" s="10">
        <v>1</v>
      </c>
      <c r="E131" s="106"/>
      <c r="F131" s="60">
        <f t="shared" si="10"/>
        <v>0</v>
      </c>
    </row>
    <row r="132" spans="1:6" ht="13.5" thickBot="1">
      <c r="A132" s="8" t="s">
        <v>197</v>
      </c>
      <c r="B132" s="8" t="s">
        <v>41</v>
      </c>
      <c r="C132" s="8" t="s">
        <v>42</v>
      </c>
      <c r="D132" s="10">
        <v>0.82199999999999995</v>
      </c>
      <c r="E132" s="106"/>
      <c r="F132" s="60">
        <f t="shared" si="10"/>
        <v>0</v>
      </c>
    </row>
    <row r="133" spans="1:6" ht="13.5" thickBot="1">
      <c r="A133" s="32" t="s">
        <v>558</v>
      </c>
      <c r="B133" s="19"/>
      <c r="C133" s="19"/>
      <c r="D133" s="21"/>
      <c r="E133" s="107"/>
      <c r="F133" s="61">
        <f>SUM(F122:F132)</f>
        <v>0</v>
      </c>
    </row>
    <row r="134" spans="1:6" ht="13.5" thickBot="1">
      <c r="A134" s="8" t="s">
        <v>198</v>
      </c>
      <c r="B134" s="5" t="s">
        <v>44</v>
      </c>
      <c r="C134" s="7"/>
      <c r="D134" s="7"/>
      <c r="E134" s="108"/>
      <c r="F134" s="62"/>
    </row>
    <row r="135" spans="1:6" ht="13.5" thickBot="1">
      <c r="A135" s="8" t="s">
        <v>199</v>
      </c>
      <c r="B135" s="8" t="s">
        <v>46</v>
      </c>
      <c r="C135" s="8" t="s">
        <v>23</v>
      </c>
      <c r="D135" s="10">
        <v>2</v>
      </c>
      <c r="E135" s="106"/>
      <c r="F135" s="60">
        <f t="shared" ref="F135:F142" si="11">D135*E135</f>
        <v>0</v>
      </c>
    </row>
    <row r="136" spans="1:6">
      <c r="A136" s="8" t="s">
        <v>200</v>
      </c>
      <c r="B136" s="8" t="s">
        <v>48</v>
      </c>
      <c r="C136" s="8" t="s">
        <v>23</v>
      </c>
      <c r="D136" s="10">
        <v>2</v>
      </c>
      <c r="E136" s="106"/>
      <c r="F136" s="60">
        <f t="shared" si="11"/>
        <v>0</v>
      </c>
    </row>
    <row r="137" spans="1:6">
      <c r="A137" s="8" t="s">
        <v>201</v>
      </c>
      <c r="B137" s="8" t="s">
        <v>50</v>
      </c>
      <c r="C137" s="8" t="s">
        <v>18</v>
      </c>
      <c r="D137" s="10">
        <v>1</v>
      </c>
      <c r="E137" s="112"/>
      <c r="F137" s="60">
        <f t="shared" si="11"/>
        <v>0</v>
      </c>
    </row>
    <row r="138" spans="1:6">
      <c r="A138" s="8" t="s">
        <v>202</v>
      </c>
      <c r="B138" s="8" t="s">
        <v>52</v>
      </c>
      <c r="C138" s="8" t="s">
        <v>18</v>
      </c>
      <c r="D138" s="10">
        <v>1</v>
      </c>
      <c r="E138" s="106"/>
      <c r="F138" s="60">
        <f t="shared" si="11"/>
        <v>0</v>
      </c>
    </row>
    <row r="139" spans="1:6">
      <c r="A139" s="8" t="s">
        <v>203</v>
      </c>
      <c r="B139" s="8" t="s">
        <v>54</v>
      </c>
      <c r="C139" s="8" t="s">
        <v>18</v>
      </c>
      <c r="D139" s="10">
        <v>1</v>
      </c>
      <c r="E139" s="106"/>
      <c r="F139" s="60">
        <f t="shared" si="11"/>
        <v>0</v>
      </c>
    </row>
    <row r="140" spans="1:6">
      <c r="A140" s="8" t="s">
        <v>204</v>
      </c>
      <c r="B140" s="8" t="s">
        <v>56</v>
      </c>
      <c r="C140" s="8" t="s">
        <v>23</v>
      </c>
      <c r="D140" s="10">
        <v>1</v>
      </c>
      <c r="E140" s="106"/>
      <c r="F140" s="60">
        <f t="shared" si="11"/>
        <v>0</v>
      </c>
    </row>
    <row r="141" spans="1:6">
      <c r="A141" s="8" t="s">
        <v>205</v>
      </c>
      <c r="B141" s="8" t="s">
        <v>58</v>
      </c>
      <c r="C141" s="8" t="s">
        <v>23</v>
      </c>
      <c r="D141" s="10">
        <v>1</v>
      </c>
      <c r="E141" s="106"/>
      <c r="F141" s="60">
        <f t="shared" si="11"/>
        <v>0</v>
      </c>
    </row>
    <row r="142" spans="1:6" ht="13.5" thickBot="1">
      <c r="A142" s="8" t="s">
        <v>206</v>
      </c>
      <c r="B142" s="8" t="s">
        <v>60</v>
      </c>
      <c r="C142" s="8" t="s">
        <v>23</v>
      </c>
      <c r="D142" s="10">
        <v>1</v>
      </c>
      <c r="E142" s="106"/>
      <c r="F142" s="60">
        <f t="shared" si="11"/>
        <v>0</v>
      </c>
    </row>
    <row r="143" spans="1:6" ht="13.5" thickBot="1">
      <c r="A143" s="33" t="s">
        <v>559</v>
      </c>
      <c r="B143" s="19"/>
      <c r="C143" s="19"/>
      <c r="D143" s="21"/>
      <c r="E143" s="107"/>
      <c r="F143" s="61">
        <f>SUM(F135:F142)</f>
        <v>0</v>
      </c>
    </row>
    <row r="144" spans="1:6" ht="13.5" thickBot="1">
      <c r="A144" s="8" t="s">
        <v>207</v>
      </c>
      <c r="B144" s="5" t="s">
        <v>62</v>
      </c>
      <c r="C144" s="7"/>
      <c r="D144" s="7"/>
      <c r="E144" s="108"/>
      <c r="F144" s="62"/>
    </row>
    <row r="145" spans="1:6">
      <c r="A145" s="8" t="s">
        <v>208</v>
      </c>
      <c r="B145" s="11" t="s">
        <v>64</v>
      </c>
      <c r="C145" s="8" t="s">
        <v>30</v>
      </c>
      <c r="D145" s="10">
        <v>3</v>
      </c>
      <c r="E145" s="106"/>
      <c r="F145" s="60">
        <f t="shared" ref="F145:F154" si="12">D145*E145</f>
        <v>0</v>
      </c>
    </row>
    <row r="146" spans="1:6">
      <c r="A146" s="8" t="s">
        <v>209</v>
      </c>
      <c r="B146" s="11" t="s">
        <v>66</v>
      </c>
      <c r="C146" s="8" t="s">
        <v>30</v>
      </c>
      <c r="D146" s="10">
        <v>3.5</v>
      </c>
      <c r="E146" s="106"/>
      <c r="F146" s="60">
        <f t="shared" si="12"/>
        <v>0</v>
      </c>
    </row>
    <row r="147" spans="1:6">
      <c r="A147" s="8" t="s">
        <v>210</v>
      </c>
      <c r="B147" s="11" t="s">
        <v>68</v>
      </c>
      <c r="C147" s="8" t="s">
        <v>23</v>
      </c>
      <c r="D147" s="10">
        <v>1</v>
      </c>
      <c r="E147" s="106"/>
      <c r="F147" s="60">
        <f t="shared" si="12"/>
        <v>0</v>
      </c>
    </row>
    <row r="148" spans="1:6">
      <c r="A148" s="8" t="s">
        <v>211</v>
      </c>
      <c r="B148" s="11" t="s">
        <v>70</v>
      </c>
      <c r="C148" s="8" t="s">
        <v>23</v>
      </c>
      <c r="D148" s="10">
        <v>1</v>
      </c>
      <c r="E148" s="106"/>
      <c r="F148" s="60">
        <f t="shared" si="12"/>
        <v>0</v>
      </c>
    </row>
    <row r="149" spans="1:6">
      <c r="A149" s="8" t="s">
        <v>212</v>
      </c>
      <c r="B149" s="11" t="s">
        <v>72</v>
      </c>
      <c r="C149" s="8" t="s">
        <v>30</v>
      </c>
      <c r="D149" s="10">
        <v>3</v>
      </c>
      <c r="E149" s="106"/>
      <c r="F149" s="60">
        <f t="shared" si="12"/>
        <v>0</v>
      </c>
    </row>
    <row r="150" spans="1:6">
      <c r="A150" s="8" t="s">
        <v>213</v>
      </c>
      <c r="B150" s="11" t="s">
        <v>74</v>
      </c>
      <c r="C150" s="8" t="s">
        <v>30</v>
      </c>
      <c r="D150" s="10">
        <v>3.5</v>
      </c>
      <c r="E150" s="106"/>
      <c r="F150" s="60">
        <f t="shared" si="12"/>
        <v>0</v>
      </c>
    </row>
    <row r="151" spans="1:6">
      <c r="A151" s="8" t="s">
        <v>214</v>
      </c>
      <c r="B151" s="11" t="s">
        <v>91</v>
      </c>
      <c r="C151" s="8" t="s">
        <v>30</v>
      </c>
      <c r="D151" s="10">
        <v>6.5</v>
      </c>
      <c r="E151" s="106"/>
      <c r="F151" s="60">
        <f t="shared" si="12"/>
        <v>0</v>
      </c>
    </row>
    <row r="152" spans="1:6">
      <c r="A152" s="8" t="s">
        <v>215</v>
      </c>
      <c r="B152" s="8" t="s">
        <v>78</v>
      </c>
      <c r="C152" s="8" t="s">
        <v>30</v>
      </c>
      <c r="D152" s="10">
        <v>6.5</v>
      </c>
      <c r="E152" s="106"/>
      <c r="F152" s="60">
        <f t="shared" si="12"/>
        <v>0</v>
      </c>
    </row>
    <row r="153" spans="1:6">
      <c r="A153" s="8" t="s">
        <v>216</v>
      </c>
      <c r="B153" s="8" t="s">
        <v>80</v>
      </c>
      <c r="C153" s="8" t="s">
        <v>30</v>
      </c>
      <c r="D153" s="10">
        <v>6.5</v>
      </c>
      <c r="E153" s="106"/>
      <c r="F153" s="60">
        <f t="shared" si="12"/>
        <v>0</v>
      </c>
    </row>
    <row r="154" spans="1:6" ht="13.5" thickBot="1">
      <c r="A154" s="8" t="s">
        <v>217</v>
      </c>
      <c r="B154" s="8" t="s">
        <v>82</v>
      </c>
      <c r="C154" s="8" t="s">
        <v>30</v>
      </c>
      <c r="D154" s="10">
        <v>6.5</v>
      </c>
      <c r="E154" s="106"/>
      <c r="F154" s="60">
        <f t="shared" si="12"/>
        <v>0</v>
      </c>
    </row>
    <row r="155" spans="1:6" ht="13.5" thickBot="1">
      <c r="A155" s="17" t="s">
        <v>560</v>
      </c>
      <c r="B155" s="19"/>
      <c r="C155" s="19"/>
      <c r="D155" s="21"/>
      <c r="E155" s="107"/>
      <c r="F155" s="61">
        <f>SUM(F145:F154)</f>
        <v>0</v>
      </c>
    </row>
    <row r="156" spans="1:6" ht="13.5" thickBot="1">
      <c r="A156" s="8" t="s">
        <v>218</v>
      </c>
      <c r="B156" s="17" t="s">
        <v>562</v>
      </c>
      <c r="C156" s="7"/>
      <c r="D156" s="7"/>
      <c r="E156" s="108"/>
      <c r="F156" s="62"/>
    </row>
    <row r="157" spans="1:6">
      <c r="A157" s="8" t="s">
        <v>219</v>
      </c>
      <c r="B157" s="11" t="s">
        <v>64</v>
      </c>
      <c r="C157" s="8" t="s">
        <v>30</v>
      </c>
      <c r="D157" s="10">
        <v>4</v>
      </c>
      <c r="E157" s="106"/>
      <c r="F157" s="60">
        <f t="shared" ref="F157:F163" si="13">D157*E157</f>
        <v>0</v>
      </c>
    </row>
    <row r="158" spans="1:6">
      <c r="A158" s="8" t="s">
        <v>220</v>
      </c>
      <c r="B158" s="11" t="s">
        <v>87</v>
      </c>
      <c r="C158" s="8" t="s">
        <v>23</v>
      </c>
      <c r="D158" s="10">
        <v>1</v>
      </c>
      <c r="E158" s="106"/>
      <c r="F158" s="60">
        <f t="shared" si="13"/>
        <v>0</v>
      </c>
    </row>
    <row r="159" spans="1:6">
      <c r="A159" s="8" t="s">
        <v>221</v>
      </c>
      <c r="B159" s="11" t="s">
        <v>89</v>
      </c>
      <c r="C159" s="8" t="s">
        <v>30</v>
      </c>
      <c r="D159" s="10">
        <v>4</v>
      </c>
      <c r="E159" s="106"/>
      <c r="F159" s="60">
        <f t="shared" si="13"/>
        <v>0</v>
      </c>
    </row>
    <row r="160" spans="1:6">
      <c r="A160" s="8" t="s">
        <v>222</v>
      </c>
      <c r="B160" s="11" t="s">
        <v>91</v>
      </c>
      <c r="C160" s="8" t="s">
        <v>30</v>
      </c>
      <c r="D160" s="10">
        <v>4</v>
      </c>
      <c r="E160" s="106"/>
      <c r="F160" s="60">
        <f t="shared" si="13"/>
        <v>0</v>
      </c>
    </row>
    <row r="161" spans="1:6">
      <c r="A161" s="8" t="s">
        <v>223</v>
      </c>
      <c r="B161" s="8" t="s">
        <v>78</v>
      </c>
      <c r="C161" s="8" t="s">
        <v>30</v>
      </c>
      <c r="D161" s="10">
        <v>4</v>
      </c>
      <c r="E161" s="106"/>
      <c r="F161" s="60">
        <f t="shared" si="13"/>
        <v>0</v>
      </c>
    </row>
    <row r="162" spans="1:6">
      <c r="A162" s="8" t="s">
        <v>224</v>
      </c>
      <c r="B162" s="8" t="s">
        <v>80</v>
      </c>
      <c r="C162" s="8" t="s">
        <v>30</v>
      </c>
      <c r="D162" s="10">
        <v>4</v>
      </c>
      <c r="E162" s="106"/>
      <c r="F162" s="60">
        <f t="shared" si="13"/>
        <v>0</v>
      </c>
    </row>
    <row r="163" spans="1:6" ht="13.5" thickBot="1">
      <c r="A163" s="8" t="s">
        <v>225</v>
      </c>
      <c r="B163" s="8" t="s">
        <v>82</v>
      </c>
      <c r="C163" s="8" t="s">
        <v>30</v>
      </c>
      <c r="D163" s="10">
        <v>4</v>
      </c>
      <c r="E163" s="106"/>
      <c r="F163" s="60">
        <f t="shared" si="13"/>
        <v>0</v>
      </c>
    </row>
    <row r="164" spans="1:6" ht="13.5" thickBot="1">
      <c r="A164" s="17" t="s">
        <v>563</v>
      </c>
      <c r="B164" s="19"/>
      <c r="C164" s="19"/>
      <c r="D164" s="21"/>
      <c r="E164" s="107"/>
      <c r="F164" s="61">
        <f>SUM(F157:F163)</f>
        <v>0</v>
      </c>
    </row>
    <row r="165" spans="1:6" ht="13.5" thickBot="1">
      <c r="A165" s="8" t="s">
        <v>226</v>
      </c>
      <c r="B165" s="5" t="s">
        <v>96</v>
      </c>
      <c r="C165" s="7"/>
      <c r="D165" s="7"/>
      <c r="E165" s="108"/>
      <c r="F165" s="62"/>
    </row>
    <row r="166" spans="1:6">
      <c r="A166" s="8" t="s">
        <v>227</v>
      </c>
      <c r="B166" s="8" t="s">
        <v>98</v>
      </c>
      <c r="C166" s="8" t="s">
        <v>30</v>
      </c>
      <c r="D166" s="10">
        <v>3</v>
      </c>
      <c r="E166" s="106"/>
      <c r="F166" s="60">
        <f t="shared" ref="F166:F174" si="14">D166*E166</f>
        <v>0</v>
      </c>
    </row>
    <row r="167" spans="1:6">
      <c r="A167" s="8" t="s">
        <v>228</v>
      </c>
      <c r="B167" s="8" t="s">
        <v>100</v>
      </c>
      <c r="C167" s="8" t="s">
        <v>30</v>
      </c>
      <c r="D167" s="10">
        <v>2.5</v>
      </c>
      <c r="E167" s="106"/>
      <c r="F167" s="60">
        <f t="shared" si="14"/>
        <v>0</v>
      </c>
    </row>
    <row r="168" spans="1:6">
      <c r="A168" s="8" t="s">
        <v>229</v>
      </c>
      <c r="B168" s="8" t="s">
        <v>102</v>
      </c>
      <c r="C168" s="8" t="s">
        <v>30</v>
      </c>
      <c r="D168" s="10">
        <v>3.5</v>
      </c>
      <c r="E168" s="106"/>
      <c r="F168" s="60">
        <f t="shared" si="14"/>
        <v>0</v>
      </c>
    </row>
    <row r="169" spans="1:6">
      <c r="A169" s="8" t="s">
        <v>230</v>
      </c>
      <c r="B169" s="11" t="s">
        <v>104</v>
      </c>
      <c r="C169" s="8" t="s">
        <v>23</v>
      </c>
      <c r="D169" s="10">
        <v>1</v>
      </c>
      <c r="E169" s="106"/>
      <c r="F169" s="60">
        <f t="shared" si="14"/>
        <v>0</v>
      </c>
    </row>
    <row r="170" spans="1:6">
      <c r="A170" s="8" t="s">
        <v>231</v>
      </c>
      <c r="B170" s="8" t="s">
        <v>106</v>
      </c>
      <c r="C170" s="8" t="s">
        <v>30</v>
      </c>
      <c r="D170" s="10">
        <v>9</v>
      </c>
      <c r="E170" s="106"/>
      <c r="F170" s="60">
        <f t="shared" si="14"/>
        <v>0</v>
      </c>
    </row>
    <row r="171" spans="1:6">
      <c r="A171" s="8" t="s">
        <v>232</v>
      </c>
      <c r="B171" s="8" t="s">
        <v>108</v>
      </c>
      <c r="C171" s="8" t="s">
        <v>109</v>
      </c>
      <c r="D171" s="10">
        <v>1</v>
      </c>
      <c r="E171" s="106"/>
      <c r="F171" s="60">
        <f t="shared" si="14"/>
        <v>0</v>
      </c>
    </row>
    <row r="172" spans="1:6">
      <c r="A172" s="8" t="s">
        <v>233</v>
      </c>
      <c r="B172" s="8" t="s">
        <v>111</v>
      </c>
      <c r="C172" s="8" t="s">
        <v>109</v>
      </c>
      <c r="D172" s="10">
        <v>1</v>
      </c>
      <c r="E172" s="106"/>
      <c r="F172" s="60">
        <f t="shared" si="14"/>
        <v>0</v>
      </c>
    </row>
    <row r="173" spans="1:6">
      <c r="A173" s="8" t="s">
        <v>234</v>
      </c>
      <c r="B173" s="8" t="s">
        <v>80</v>
      </c>
      <c r="C173" s="8" t="s">
        <v>30</v>
      </c>
      <c r="D173" s="10">
        <v>9</v>
      </c>
      <c r="E173" s="106"/>
      <c r="F173" s="60">
        <f t="shared" si="14"/>
        <v>0</v>
      </c>
    </row>
    <row r="174" spans="1:6" ht="13.5" thickBot="1">
      <c r="A174" s="8" t="s">
        <v>235</v>
      </c>
      <c r="B174" s="8" t="s">
        <v>82</v>
      </c>
      <c r="C174" s="8" t="s">
        <v>30</v>
      </c>
      <c r="D174" s="10">
        <v>9</v>
      </c>
      <c r="E174" s="106"/>
      <c r="F174" s="60">
        <f t="shared" si="14"/>
        <v>0</v>
      </c>
    </row>
    <row r="175" spans="1:6" ht="13.5" thickBot="1">
      <c r="A175" s="32" t="s">
        <v>561</v>
      </c>
      <c r="B175" s="19"/>
      <c r="C175" s="19"/>
      <c r="D175" s="21"/>
      <c r="E175" s="107"/>
      <c r="F175" s="61">
        <f>SUM(F166:F174)</f>
        <v>0</v>
      </c>
    </row>
    <row r="176" spans="1:6" ht="13.5" thickBot="1">
      <c r="A176" s="8" t="s">
        <v>236</v>
      </c>
      <c r="B176" s="5" t="s">
        <v>115</v>
      </c>
      <c r="C176" s="7"/>
      <c r="D176" s="7"/>
      <c r="E176" s="108"/>
      <c r="F176" s="62"/>
    </row>
    <row r="177" spans="1:6">
      <c r="A177" s="8" t="s">
        <v>237</v>
      </c>
      <c r="B177" s="8" t="s">
        <v>117</v>
      </c>
      <c r="C177" s="8" t="s">
        <v>35</v>
      </c>
      <c r="D177" s="10">
        <v>34.619999999999997</v>
      </c>
      <c r="E177" s="106"/>
      <c r="F177" s="60">
        <f t="shared" ref="F177:F181" si="15">D177*E177</f>
        <v>0</v>
      </c>
    </row>
    <row r="178" spans="1:6">
      <c r="A178" s="8" t="s">
        <v>238</v>
      </c>
      <c r="B178" s="8" t="s">
        <v>119</v>
      </c>
      <c r="C178" s="8" t="s">
        <v>35</v>
      </c>
      <c r="D178" s="10">
        <v>34.619999999999997</v>
      </c>
      <c r="E178" s="106"/>
      <c r="F178" s="60">
        <f t="shared" si="15"/>
        <v>0</v>
      </c>
    </row>
    <row r="179" spans="1:6">
      <c r="A179" s="8" t="s">
        <v>239</v>
      </c>
      <c r="B179" s="8" t="s">
        <v>121</v>
      </c>
      <c r="C179" s="8" t="s">
        <v>35</v>
      </c>
      <c r="D179" s="10">
        <v>34.619999999999997</v>
      </c>
      <c r="E179" s="106"/>
      <c r="F179" s="60">
        <f t="shared" si="15"/>
        <v>0</v>
      </c>
    </row>
    <row r="180" spans="1:6">
      <c r="A180" s="8" t="s">
        <v>240</v>
      </c>
      <c r="B180" s="11" t="s">
        <v>125</v>
      </c>
      <c r="C180" s="8" t="s">
        <v>35</v>
      </c>
      <c r="D180" s="10">
        <v>4.2</v>
      </c>
      <c r="E180" s="106"/>
      <c r="F180" s="60">
        <f t="shared" si="15"/>
        <v>0</v>
      </c>
    </row>
    <row r="181" spans="1:6" ht="13.5" thickBot="1">
      <c r="A181" s="8" t="s">
        <v>241</v>
      </c>
      <c r="B181" s="8" t="s">
        <v>123</v>
      </c>
      <c r="C181" s="8" t="s">
        <v>18</v>
      </c>
      <c r="D181" s="10">
        <v>2</v>
      </c>
      <c r="E181" s="106"/>
      <c r="F181" s="60">
        <f t="shared" si="15"/>
        <v>0</v>
      </c>
    </row>
    <row r="182" spans="1:6" ht="13.5" thickBot="1">
      <c r="A182" s="32" t="s">
        <v>564</v>
      </c>
      <c r="B182" s="19"/>
      <c r="C182" s="19"/>
      <c r="D182" s="21"/>
      <c r="E182" s="107"/>
      <c r="F182" s="61">
        <f>SUM(F177:F181)</f>
        <v>0</v>
      </c>
    </row>
    <row r="183" spans="1:6" ht="13.5" thickBot="1">
      <c r="A183" s="8" t="s">
        <v>242</v>
      </c>
      <c r="B183" s="5" t="s">
        <v>127</v>
      </c>
      <c r="C183" s="7"/>
      <c r="D183" s="7"/>
      <c r="E183" s="108"/>
      <c r="F183" s="62"/>
    </row>
    <row r="184" spans="1:6">
      <c r="A184" s="8" t="s">
        <v>243</v>
      </c>
      <c r="B184" s="11" t="s">
        <v>129</v>
      </c>
      <c r="C184" s="8" t="s">
        <v>35</v>
      </c>
      <c r="D184" s="10">
        <v>5.04</v>
      </c>
      <c r="E184" s="106"/>
      <c r="F184" s="60">
        <f t="shared" ref="F184:F191" si="16">D184*E184</f>
        <v>0</v>
      </c>
    </row>
    <row r="185" spans="1:6">
      <c r="A185" s="8" t="s">
        <v>244</v>
      </c>
      <c r="B185" s="11" t="s">
        <v>131</v>
      </c>
      <c r="C185" s="8" t="s">
        <v>35</v>
      </c>
      <c r="D185" s="10">
        <v>5.04</v>
      </c>
      <c r="E185" s="106"/>
      <c r="F185" s="60">
        <f t="shared" si="16"/>
        <v>0</v>
      </c>
    </row>
    <row r="186" spans="1:6">
      <c r="A186" s="8" t="s">
        <v>245</v>
      </c>
      <c r="B186" s="11" t="s">
        <v>133</v>
      </c>
      <c r="C186" s="8" t="s">
        <v>35</v>
      </c>
      <c r="D186" s="10">
        <v>5.04</v>
      </c>
      <c r="E186" s="106"/>
      <c r="F186" s="60">
        <f t="shared" si="16"/>
        <v>0</v>
      </c>
    </row>
    <row r="187" spans="1:6" ht="13.5" thickBot="1">
      <c r="A187" s="8" t="s">
        <v>246</v>
      </c>
      <c r="B187" s="8" t="s">
        <v>135</v>
      </c>
      <c r="C187" s="8" t="s">
        <v>35</v>
      </c>
      <c r="D187" s="10">
        <v>5.04</v>
      </c>
      <c r="E187" s="106"/>
      <c r="F187" s="60">
        <f t="shared" si="16"/>
        <v>0</v>
      </c>
    </row>
    <row r="188" spans="1:6" ht="13.5" thickBot="1">
      <c r="A188" s="8" t="s">
        <v>247</v>
      </c>
      <c r="B188" s="11" t="s">
        <v>137</v>
      </c>
      <c r="C188" s="8" t="s">
        <v>35</v>
      </c>
      <c r="D188" s="10">
        <v>5.04</v>
      </c>
      <c r="E188" s="106"/>
      <c r="F188" s="60">
        <f t="shared" si="16"/>
        <v>0</v>
      </c>
    </row>
    <row r="189" spans="1:6">
      <c r="A189" s="8" t="s">
        <v>248</v>
      </c>
      <c r="B189" s="8" t="s">
        <v>139</v>
      </c>
      <c r="C189" s="8" t="s">
        <v>35</v>
      </c>
      <c r="D189" s="10">
        <v>5.04</v>
      </c>
      <c r="E189" s="106"/>
      <c r="F189" s="60">
        <f t="shared" si="16"/>
        <v>0</v>
      </c>
    </row>
    <row r="190" spans="1:6">
      <c r="A190" s="8" t="s">
        <v>249</v>
      </c>
      <c r="B190" s="11" t="s">
        <v>141</v>
      </c>
      <c r="C190" s="8" t="s">
        <v>30</v>
      </c>
      <c r="D190" s="10">
        <v>12.8</v>
      </c>
      <c r="E190" s="106"/>
      <c r="F190" s="60">
        <f t="shared" si="16"/>
        <v>0</v>
      </c>
    </row>
    <row r="191" spans="1:6" ht="13.5" thickBot="1">
      <c r="A191" s="8" t="s">
        <v>250</v>
      </c>
      <c r="B191" s="11" t="s">
        <v>251</v>
      </c>
      <c r="C191" s="8" t="s">
        <v>30</v>
      </c>
      <c r="D191" s="10">
        <v>12.8</v>
      </c>
      <c r="E191" s="106"/>
      <c r="F191" s="60">
        <f t="shared" si="16"/>
        <v>0</v>
      </c>
    </row>
    <row r="192" spans="1:6" ht="13.5" thickBot="1">
      <c r="A192" s="33" t="s">
        <v>565</v>
      </c>
      <c r="B192" s="20"/>
      <c r="C192" s="19"/>
      <c r="D192" s="21"/>
      <c r="E192" s="107"/>
      <c r="F192" s="61">
        <f>SUM(F184:F191)</f>
        <v>0</v>
      </c>
    </row>
    <row r="193" spans="1:6" ht="13.5" thickBot="1">
      <c r="A193" s="8" t="s">
        <v>252</v>
      </c>
      <c r="B193" s="5" t="s">
        <v>145</v>
      </c>
      <c r="C193" s="7"/>
      <c r="D193" s="7"/>
      <c r="E193" s="108"/>
      <c r="F193" s="62"/>
    </row>
    <row r="194" spans="1:6">
      <c r="A194" s="8" t="s">
        <v>253</v>
      </c>
      <c r="B194" s="8" t="s">
        <v>147</v>
      </c>
      <c r="C194" s="8" t="s">
        <v>35</v>
      </c>
      <c r="D194" s="10">
        <v>3.64</v>
      </c>
      <c r="E194" s="106"/>
      <c r="F194" s="60">
        <f t="shared" ref="F194:F198" si="17">D194*E194</f>
        <v>0</v>
      </c>
    </row>
    <row r="195" spans="1:6">
      <c r="A195" s="8" t="s">
        <v>254</v>
      </c>
      <c r="B195" s="11" t="s">
        <v>149</v>
      </c>
      <c r="C195" s="8" t="s">
        <v>35</v>
      </c>
      <c r="D195" s="10">
        <v>3.64</v>
      </c>
      <c r="E195" s="106"/>
      <c r="F195" s="60">
        <f t="shared" si="17"/>
        <v>0</v>
      </c>
    </row>
    <row r="196" spans="1:6">
      <c r="A196" s="8" t="s">
        <v>255</v>
      </c>
      <c r="B196" s="11" t="s">
        <v>151</v>
      </c>
      <c r="C196" s="8" t="s">
        <v>35</v>
      </c>
      <c r="D196" s="10">
        <v>3.64</v>
      </c>
      <c r="E196" s="106"/>
      <c r="F196" s="60">
        <f t="shared" si="17"/>
        <v>0</v>
      </c>
    </row>
    <row r="197" spans="1:6">
      <c r="A197" s="8" t="s">
        <v>256</v>
      </c>
      <c r="B197" s="11" t="s">
        <v>153</v>
      </c>
      <c r="C197" s="8" t="s">
        <v>35</v>
      </c>
      <c r="D197" s="10">
        <v>3.64</v>
      </c>
      <c r="E197" s="106"/>
      <c r="F197" s="60">
        <f t="shared" si="17"/>
        <v>0</v>
      </c>
    </row>
    <row r="198" spans="1:6" ht="23.25" thickBot="1">
      <c r="A198" s="8" t="s">
        <v>257</v>
      </c>
      <c r="B198" s="11" t="s">
        <v>155</v>
      </c>
      <c r="C198" s="8" t="s">
        <v>35</v>
      </c>
      <c r="D198" s="10">
        <v>3.64</v>
      </c>
      <c r="E198" s="106"/>
      <c r="F198" s="60">
        <f t="shared" si="17"/>
        <v>0</v>
      </c>
    </row>
    <row r="199" spans="1:6" ht="13.5" thickBot="1">
      <c r="A199" s="32" t="s">
        <v>555</v>
      </c>
      <c r="B199" s="20"/>
      <c r="C199" s="19"/>
      <c r="D199" s="21"/>
      <c r="E199" s="107"/>
      <c r="F199" s="61">
        <f>SUM(F194:F198)</f>
        <v>0</v>
      </c>
    </row>
    <row r="200" spans="1:6" ht="13.5" thickBot="1">
      <c r="A200" s="8" t="s">
        <v>258</v>
      </c>
      <c r="B200" s="5" t="s">
        <v>157</v>
      </c>
      <c r="C200" s="7"/>
      <c r="D200" s="7"/>
      <c r="E200" s="108"/>
      <c r="F200" s="62"/>
    </row>
    <row r="201" spans="1:6">
      <c r="A201" s="8" t="s">
        <v>259</v>
      </c>
      <c r="B201" s="8" t="s">
        <v>159</v>
      </c>
      <c r="C201" s="8" t="s">
        <v>23</v>
      </c>
      <c r="D201" s="10">
        <v>2</v>
      </c>
      <c r="E201" s="106"/>
      <c r="F201" s="60">
        <f t="shared" ref="F201:F206" si="18">D201*E201</f>
        <v>0</v>
      </c>
    </row>
    <row r="202" spans="1:6">
      <c r="A202" s="8" t="s">
        <v>260</v>
      </c>
      <c r="B202" s="8" t="s">
        <v>161</v>
      </c>
      <c r="C202" s="8" t="s">
        <v>23</v>
      </c>
      <c r="D202" s="10">
        <v>2</v>
      </c>
      <c r="E202" s="106"/>
      <c r="F202" s="60">
        <f t="shared" si="18"/>
        <v>0</v>
      </c>
    </row>
    <row r="203" spans="1:6">
      <c r="A203" s="8" t="s">
        <v>261</v>
      </c>
      <c r="B203" s="8" t="s">
        <v>163</v>
      </c>
      <c r="C203" s="7"/>
      <c r="D203" s="10">
        <v>2</v>
      </c>
      <c r="E203" s="106"/>
      <c r="F203" s="60">
        <f t="shared" si="18"/>
        <v>0</v>
      </c>
    </row>
    <row r="204" spans="1:6">
      <c r="A204" s="8" t="s">
        <v>262</v>
      </c>
      <c r="B204" s="8" t="s">
        <v>165</v>
      </c>
      <c r="C204" s="8" t="s">
        <v>18</v>
      </c>
      <c r="D204" s="10">
        <v>2</v>
      </c>
      <c r="E204" s="106"/>
      <c r="F204" s="60">
        <f t="shared" si="18"/>
        <v>0</v>
      </c>
    </row>
    <row r="205" spans="1:6">
      <c r="A205" s="8" t="s">
        <v>263</v>
      </c>
      <c r="B205" s="8" t="s">
        <v>167</v>
      </c>
      <c r="C205" s="8" t="s">
        <v>18</v>
      </c>
      <c r="D205" s="10">
        <v>1</v>
      </c>
      <c r="E205" s="106"/>
      <c r="F205" s="60">
        <f t="shared" si="18"/>
        <v>0</v>
      </c>
    </row>
    <row r="206" spans="1:6" ht="13.5" thickBot="1">
      <c r="A206" s="8" t="s">
        <v>264</v>
      </c>
      <c r="B206" s="8" t="s">
        <v>169</v>
      </c>
      <c r="C206" s="8" t="s">
        <v>18</v>
      </c>
      <c r="D206" s="10">
        <v>1</v>
      </c>
      <c r="E206" s="106"/>
      <c r="F206" s="60">
        <f t="shared" si="18"/>
        <v>0</v>
      </c>
    </row>
    <row r="207" spans="1:6" ht="13.5" thickBot="1">
      <c r="A207" s="32" t="s">
        <v>556</v>
      </c>
      <c r="B207" s="19"/>
      <c r="C207" s="19"/>
      <c r="D207" s="21"/>
      <c r="E207" s="107"/>
      <c r="F207" s="61">
        <f>SUM(F201:F206)</f>
        <v>0</v>
      </c>
    </row>
    <row r="208" spans="1:6" ht="13.5" thickBot="1">
      <c r="A208" s="8" t="s">
        <v>265</v>
      </c>
      <c r="B208" s="5" t="s">
        <v>171</v>
      </c>
      <c r="C208" s="7"/>
      <c r="D208" s="7"/>
      <c r="E208" s="108"/>
      <c r="F208" s="62"/>
    </row>
    <row r="209" spans="1:6">
      <c r="A209" s="8" t="s">
        <v>266</v>
      </c>
      <c r="B209" s="8" t="s">
        <v>173</v>
      </c>
      <c r="C209" s="8" t="s">
        <v>23</v>
      </c>
      <c r="D209" s="10">
        <v>1</v>
      </c>
      <c r="E209" s="106"/>
      <c r="F209" s="60">
        <f t="shared" ref="F209:F214" si="19">D209*E209</f>
        <v>0</v>
      </c>
    </row>
    <row r="210" spans="1:6">
      <c r="A210" s="8" t="s">
        <v>267</v>
      </c>
      <c r="B210" s="8" t="s">
        <v>175</v>
      </c>
      <c r="C210" s="8" t="s">
        <v>23</v>
      </c>
      <c r="D210" s="10">
        <v>2</v>
      </c>
      <c r="E210" s="106"/>
      <c r="F210" s="60">
        <f t="shared" si="19"/>
        <v>0</v>
      </c>
    </row>
    <row r="211" spans="1:6">
      <c r="A211" s="8" t="s">
        <v>268</v>
      </c>
      <c r="B211" s="8" t="s">
        <v>177</v>
      </c>
      <c r="C211" s="8" t="s">
        <v>23</v>
      </c>
      <c r="D211" s="10">
        <v>1</v>
      </c>
      <c r="E211" s="106"/>
      <c r="F211" s="60">
        <f t="shared" si="19"/>
        <v>0</v>
      </c>
    </row>
    <row r="212" spans="1:6">
      <c r="A212" s="8" t="s">
        <v>269</v>
      </c>
      <c r="B212" s="8" t="s">
        <v>179</v>
      </c>
      <c r="C212" s="8" t="s">
        <v>23</v>
      </c>
      <c r="D212" s="10">
        <v>1</v>
      </c>
      <c r="E212" s="106"/>
      <c r="F212" s="60">
        <f t="shared" si="19"/>
        <v>0</v>
      </c>
    </row>
    <row r="213" spans="1:6">
      <c r="A213" s="8" t="s">
        <v>270</v>
      </c>
      <c r="B213" s="8" t="s">
        <v>181</v>
      </c>
      <c r="C213" s="8" t="s">
        <v>23</v>
      </c>
      <c r="D213" s="10">
        <v>1</v>
      </c>
      <c r="E213" s="106"/>
      <c r="F213" s="60">
        <f t="shared" si="19"/>
        <v>0</v>
      </c>
    </row>
    <row r="214" spans="1:6" ht="13.5" thickBot="1">
      <c r="A214" s="8" t="s">
        <v>271</v>
      </c>
      <c r="B214" s="8" t="s">
        <v>183</v>
      </c>
      <c r="C214" s="8" t="s">
        <v>23</v>
      </c>
      <c r="D214" s="10">
        <v>1</v>
      </c>
      <c r="E214" s="106"/>
      <c r="F214" s="60">
        <f t="shared" si="19"/>
        <v>0</v>
      </c>
    </row>
    <row r="215" spans="1:6" ht="13.5" thickBot="1">
      <c r="A215" s="32" t="s">
        <v>557</v>
      </c>
      <c r="B215" s="20"/>
      <c r="C215" s="19"/>
      <c r="D215" s="21"/>
      <c r="E215" s="107"/>
      <c r="F215" s="61">
        <f>SUM(F209:F214)</f>
        <v>0</v>
      </c>
    </row>
    <row r="216" spans="1:6" ht="13.5" thickBot="1">
      <c r="A216" s="19"/>
      <c r="B216" s="34" t="s">
        <v>566</v>
      </c>
      <c r="C216" s="19"/>
      <c r="D216" s="21"/>
      <c r="E216" s="107"/>
      <c r="F216" s="63">
        <f>SUM(F133,F143,F155,F164,F175,F182,F192,F199,F207,F215)</f>
        <v>0</v>
      </c>
    </row>
    <row r="217" spans="1:6" ht="13.5" thickBot="1">
      <c r="A217" s="19"/>
      <c r="B217" s="29" t="s">
        <v>549</v>
      </c>
      <c r="C217" s="19"/>
      <c r="D217" s="21"/>
      <c r="E217" s="107"/>
      <c r="F217" s="63">
        <f>0.23*F216</f>
        <v>0</v>
      </c>
    </row>
    <row r="218" spans="1:6" ht="13.5" thickBot="1">
      <c r="A218" s="35"/>
      <c r="B218" s="29" t="s">
        <v>550</v>
      </c>
      <c r="C218" s="36"/>
      <c r="D218" s="57"/>
      <c r="E218" s="113"/>
      <c r="F218" s="66">
        <f>SUM(F216:F217)</f>
        <v>0</v>
      </c>
    </row>
    <row r="219" spans="1:6">
      <c r="A219" s="23"/>
      <c r="B219" s="37"/>
      <c r="C219" s="23"/>
      <c r="D219" s="23"/>
      <c r="E219" s="114"/>
      <c r="F219" s="67"/>
    </row>
    <row r="220" spans="1:6">
      <c r="A220" s="23"/>
      <c r="B220" s="37"/>
      <c r="C220" s="23"/>
      <c r="D220" s="23"/>
      <c r="E220" s="114"/>
      <c r="F220" s="67"/>
    </row>
    <row r="221" spans="1:6" ht="13.5" thickBot="1">
      <c r="E221" s="115"/>
      <c r="F221" s="68"/>
    </row>
    <row r="222" spans="1:6" ht="13.5" thickBot="1">
      <c r="A222" s="3" t="s">
        <v>5</v>
      </c>
      <c r="B222" s="4" t="s">
        <v>6</v>
      </c>
      <c r="C222" s="3" t="s">
        <v>7</v>
      </c>
      <c r="D222" s="5" t="s">
        <v>8</v>
      </c>
      <c r="E222" s="110" t="s">
        <v>9</v>
      </c>
      <c r="F222" s="65" t="s">
        <v>10</v>
      </c>
    </row>
    <row r="223" spans="1:6" ht="13.5" thickBot="1">
      <c r="A223" s="78" t="s">
        <v>272</v>
      </c>
      <c r="B223" s="79" t="s">
        <v>273</v>
      </c>
      <c r="C223" s="55"/>
      <c r="D223" s="55"/>
      <c r="E223" s="111"/>
      <c r="F223" s="80"/>
    </row>
    <row r="224" spans="1:6">
      <c r="A224" s="8" t="s">
        <v>274</v>
      </c>
      <c r="B224" s="5" t="s">
        <v>15</v>
      </c>
      <c r="C224" s="7"/>
      <c r="D224" s="7"/>
      <c r="E224" s="108"/>
      <c r="F224" s="62"/>
    </row>
    <row r="225" spans="1:6">
      <c r="A225" s="8" t="s">
        <v>275</v>
      </c>
      <c r="B225" s="8" t="s">
        <v>34</v>
      </c>
      <c r="C225" s="8" t="s">
        <v>35</v>
      </c>
      <c r="D225" s="10">
        <v>17.113</v>
      </c>
      <c r="E225" s="106"/>
      <c r="F225" s="60">
        <f t="shared" ref="F225:F228" si="20">D225*E225</f>
        <v>0</v>
      </c>
    </row>
    <row r="226" spans="1:6">
      <c r="A226" s="8" t="s">
        <v>276</v>
      </c>
      <c r="B226" s="8" t="s">
        <v>39</v>
      </c>
      <c r="C226" s="8" t="s">
        <v>23</v>
      </c>
      <c r="D226" s="10">
        <v>2</v>
      </c>
      <c r="E226" s="106"/>
      <c r="F226" s="60">
        <f t="shared" si="20"/>
        <v>0</v>
      </c>
    </row>
    <row r="227" spans="1:6">
      <c r="A227" s="8" t="s">
        <v>277</v>
      </c>
      <c r="B227" s="8" t="s">
        <v>278</v>
      </c>
      <c r="C227" s="8" t="s">
        <v>42</v>
      </c>
      <c r="D227" s="10">
        <v>1.1299999999999999</v>
      </c>
      <c r="E227" s="106"/>
      <c r="F227" s="60">
        <f t="shared" si="20"/>
        <v>0</v>
      </c>
    </row>
    <row r="228" spans="1:6" ht="13.5" thickBot="1">
      <c r="A228" s="8" t="s">
        <v>279</v>
      </c>
      <c r="B228" s="8" t="s">
        <v>41</v>
      </c>
      <c r="C228" s="8" t="s">
        <v>42</v>
      </c>
      <c r="D228" s="10">
        <v>1.99</v>
      </c>
      <c r="E228" s="106"/>
      <c r="F228" s="60">
        <f t="shared" si="20"/>
        <v>0</v>
      </c>
    </row>
    <row r="229" spans="1:6" ht="13.5" thickBot="1">
      <c r="A229" s="32" t="s">
        <v>567</v>
      </c>
      <c r="B229" s="19"/>
      <c r="C229" s="19"/>
      <c r="D229" s="21"/>
      <c r="E229" s="107"/>
      <c r="F229" s="61">
        <f>SUM(F225:F228)</f>
        <v>0</v>
      </c>
    </row>
    <row r="230" spans="1:6" ht="13.5" thickBot="1">
      <c r="A230" s="8" t="s">
        <v>280</v>
      </c>
      <c r="B230" s="5" t="s">
        <v>281</v>
      </c>
      <c r="C230" s="7"/>
      <c r="D230" s="7"/>
      <c r="E230" s="108"/>
      <c r="F230" s="62"/>
    </row>
    <row r="231" spans="1:6">
      <c r="A231" s="8" t="s">
        <v>282</v>
      </c>
      <c r="B231" s="8" t="s">
        <v>283</v>
      </c>
      <c r="C231" s="8" t="s">
        <v>18</v>
      </c>
      <c r="D231" s="10">
        <v>6</v>
      </c>
      <c r="E231" s="106"/>
      <c r="F231" s="60">
        <f t="shared" ref="F231:F234" si="21">D231*E231</f>
        <v>0</v>
      </c>
    </row>
    <row r="232" spans="1:6">
      <c r="A232" s="8" t="s">
        <v>284</v>
      </c>
      <c r="B232" s="8" t="s">
        <v>285</v>
      </c>
      <c r="C232" s="8" t="s">
        <v>18</v>
      </c>
      <c r="D232" s="10">
        <v>6</v>
      </c>
      <c r="E232" s="106"/>
      <c r="F232" s="60">
        <f t="shared" si="21"/>
        <v>0</v>
      </c>
    </row>
    <row r="233" spans="1:6">
      <c r="A233" s="8" t="s">
        <v>286</v>
      </c>
      <c r="B233" s="8" t="s">
        <v>287</v>
      </c>
      <c r="C233" s="8" t="s">
        <v>23</v>
      </c>
      <c r="D233" s="10">
        <v>6</v>
      </c>
      <c r="E233" s="106"/>
      <c r="F233" s="60">
        <f t="shared" si="21"/>
        <v>0</v>
      </c>
    </row>
    <row r="234" spans="1:6" ht="13.5" thickBot="1">
      <c r="A234" s="8" t="s">
        <v>288</v>
      </c>
      <c r="B234" s="8" t="s">
        <v>289</v>
      </c>
      <c r="C234" s="8" t="s">
        <v>109</v>
      </c>
      <c r="D234" s="10">
        <v>6</v>
      </c>
      <c r="E234" s="106"/>
      <c r="F234" s="60">
        <f t="shared" si="21"/>
        <v>0</v>
      </c>
    </row>
    <row r="235" spans="1:6" ht="13.5" thickBot="1">
      <c r="A235" s="32" t="s">
        <v>569</v>
      </c>
      <c r="B235" s="30"/>
      <c r="C235" s="19"/>
      <c r="D235" s="21"/>
      <c r="E235" s="107"/>
      <c r="F235" s="61">
        <f>SUM(F231:F234)</f>
        <v>0</v>
      </c>
    </row>
    <row r="236" spans="1:6" ht="13.5" thickBot="1">
      <c r="A236" s="8" t="s">
        <v>290</v>
      </c>
      <c r="B236" s="5" t="s">
        <v>291</v>
      </c>
      <c r="C236" s="7"/>
      <c r="D236" s="7"/>
      <c r="E236" s="108"/>
      <c r="F236" s="62"/>
    </row>
    <row r="237" spans="1:6">
      <c r="A237" s="8" t="s">
        <v>292</v>
      </c>
      <c r="B237" s="11" t="s">
        <v>64</v>
      </c>
      <c r="C237" s="8" t="s">
        <v>30</v>
      </c>
      <c r="D237" s="10">
        <v>9.4</v>
      </c>
      <c r="E237" s="106"/>
      <c r="F237" s="60">
        <f t="shared" ref="F237:F246" si="22">D237*E237</f>
        <v>0</v>
      </c>
    </row>
    <row r="238" spans="1:6">
      <c r="A238" s="8" t="s">
        <v>293</v>
      </c>
      <c r="B238" s="11" t="s">
        <v>66</v>
      </c>
      <c r="C238" s="8" t="s">
        <v>30</v>
      </c>
      <c r="D238" s="10">
        <v>2</v>
      </c>
      <c r="E238" s="106"/>
      <c r="F238" s="60">
        <f t="shared" si="22"/>
        <v>0</v>
      </c>
    </row>
    <row r="239" spans="1:6">
      <c r="A239" s="8" t="s">
        <v>294</v>
      </c>
      <c r="B239" s="11" t="s">
        <v>295</v>
      </c>
      <c r="C239" s="8" t="s">
        <v>30</v>
      </c>
      <c r="D239" s="10">
        <v>3.5</v>
      </c>
      <c r="E239" s="106"/>
      <c r="F239" s="60">
        <f t="shared" si="22"/>
        <v>0</v>
      </c>
    </row>
    <row r="240" spans="1:6">
      <c r="A240" s="8" t="s">
        <v>296</v>
      </c>
      <c r="B240" s="11" t="s">
        <v>87</v>
      </c>
      <c r="C240" s="8" t="s">
        <v>23</v>
      </c>
      <c r="D240" s="10">
        <v>6</v>
      </c>
      <c r="E240" s="106"/>
      <c r="F240" s="60">
        <f t="shared" si="22"/>
        <v>0</v>
      </c>
    </row>
    <row r="241" spans="1:6">
      <c r="A241" s="8" t="s">
        <v>297</v>
      </c>
      <c r="B241" s="11" t="s">
        <v>72</v>
      </c>
      <c r="C241" s="8" t="s">
        <v>30</v>
      </c>
      <c r="D241" s="10">
        <v>9.4</v>
      </c>
      <c r="E241" s="106"/>
      <c r="F241" s="60">
        <f t="shared" si="22"/>
        <v>0</v>
      </c>
    </row>
    <row r="242" spans="1:6">
      <c r="A242" s="8" t="s">
        <v>298</v>
      </c>
      <c r="B242" s="11" t="s">
        <v>299</v>
      </c>
      <c r="C242" s="8" t="s">
        <v>30</v>
      </c>
      <c r="D242" s="10">
        <v>2</v>
      </c>
      <c r="E242" s="106"/>
      <c r="F242" s="60">
        <f t="shared" si="22"/>
        <v>0</v>
      </c>
    </row>
    <row r="243" spans="1:6">
      <c r="A243" s="8" t="s">
        <v>300</v>
      </c>
      <c r="B243" s="11" t="s">
        <v>301</v>
      </c>
      <c r="C243" s="8" t="s">
        <v>30</v>
      </c>
      <c r="D243" s="10">
        <v>3.5</v>
      </c>
      <c r="E243" s="106"/>
      <c r="F243" s="60">
        <f t="shared" si="22"/>
        <v>0</v>
      </c>
    </row>
    <row r="244" spans="1:6">
      <c r="A244" s="8" t="s">
        <v>302</v>
      </c>
      <c r="B244" s="11" t="s">
        <v>91</v>
      </c>
      <c r="C244" s="8" t="s">
        <v>30</v>
      </c>
      <c r="D244" s="10">
        <v>20.9</v>
      </c>
      <c r="E244" s="106"/>
      <c r="F244" s="60">
        <f t="shared" si="22"/>
        <v>0</v>
      </c>
    </row>
    <row r="245" spans="1:6">
      <c r="A245" s="8" t="s">
        <v>303</v>
      </c>
      <c r="B245" s="8" t="s">
        <v>78</v>
      </c>
      <c r="C245" s="8" t="s">
        <v>30</v>
      </c>
      <c r="D245" s="10">
        <v>20.9</v>
      </c>
      <c r="E245" s="106"/>
      <c r="F245" s="60">
        <f t="shared" si="22"/>
        <v>0</v>
      </c>
    </row>
    <row r="246" spans="1:6" ht="13.5" thickBot="1">
      <c r="A246" s="8" t="s">
        <v>304</v>
      </c>
      <c r="B246" s="8" t="s">
        <v>305</v>
      </c>
      <c r="C246" s="8" t="s">
        <v>30</v>
      </c>
      <c r="D246" s="10">
        <v>20.9</v>
      </c>
      <c r="E246" s="106"/>
      <c r="F246" s="60">
        <f t="shared" si="22"/>
        <v>0</v>
      </c>
    </row>
    <row r="247" spans="1:6" ht="13.5" thickBot="1">
      <c r="A247" s="33" t="s">
        <v>570</v>
      </c>
      <c r="B247" s="19"/>
      <c r="C247" s="19"/>
      <c r="D247" s="21"/>
      <c r="E247" s="107"/>
      <c r="F247" s="61">
        <f>SUM(F237:F246)</f>
        <v>0</v>
      </c>
    </row>
    <row r="248" spans="1:6" ht="13.5" thickBot="1">
      <c r="A248" s="8" t="s">
        <v>307</v>
      </c>
      <c r="B248" s="5" t="s">
        <v>308</v>
      </c>
      <c r="C248" s="7"/>
      <c r="D248" s="7"/>
      <c r="E248" s="108"/>
      <c r="F248" s="62"/>
    </row>
    <row r="249" spans="1:6">
      <c r="A249" s="8" t="s">
        <v>309</v>
      </c>
      <c r="B249" s="11" t="s">
        <v>64</v>
      </c>
      <c r="C249" s="8" t="s">
        <v>30</v>
      </c>
      <c r="D249" s="12">
        <v>9.4</v>
      </c>
      <c r="E249" s="106"/>
      <c r="F249" s="60">
        <f t="shared" ref="F249:F258" si="23">D249*E249</f>
        <v>0</v>
      </c>
    </row>
    <row r="250" spans="1:6">
      <c r="A250" s="8" t="s">
        <v>310</v>
      </c>
      <c r="B250" s="11" t="s">
        <v>66</v>
      </c>
      <c r="C250" s="8" t="s">
        <v>30</v>
      </c>
      <c r="D250" s="12">
        <v>2</v>
      </c>
      <c r="E250" s="106"/>
      <c r="F250" s="60">
        <f t="shared" si="23"/>
        <v>0</v>
      </c>
    </row>
    <row r="251" spans="1:6">
      <c r="A251" s="8" t="s">
        <v>311</v>
      </c>
      <c r="B251" s="11" t="s">
        <v>295</v>
      </c>
      <c r="C251" s="8" t="s">
        <v>30</v>
      </c>
      <c r="D251" s="12">
        <v>3.5</v>
      </c>
      <c r="E251" s="106"/>
      <c r="F251" s="60">
        <f t="shared" si="23"/>
        <v>0</v>
      </c>
    </row>
    <row r="252" spans="1:6">
      <c r="A252" s="8" t="s">
        <v>312</v>
      </c>
      <c r="B252" s="11" t="s">
        <v>72</v>
      </c>
      <c r="C252" s="8" t="s">
        <v>30</v>
      </c>
      <c r="D252" s="12">
        <v>9.4</v>
      </c>
      <c r="E252" s="106"/>
      <c r="F252" s="60">
        <f t="shared" si="23"/>
        <v>0</v>
      </c>
    </row>
    <row r="253" spans="1:6">
      <c r="A253" s="8" t="s">
        <v>313</v>
      </c>
      <c r="B253" s="11" t="s">
        <v>314</v>
      </c>
      <c r="C253" s="8" t="s">
        <v>30</v>
      </c>
      <c r="D253" s="12">
        <v>2</v>
      </c>
      <c r="E253" s="106"/>
      <c r="F253" s="60">
        <f t="shared" si="23"/>
        <v>0</v>
      </c>
    </row>
    <row r="254" spans="1:6">
      <c r="A254" s="8" t="s">
        <v>315</v>
      </c>
      <c r="B254" s="11" t="s">
        <v>316</v>
      </c>
      <c r="C254" s="8" t="s">
        <v>30</v>
      </c>
      <c r="D254" s="12">
        <v>3.5</v>
      </c>
      <c r="E254" s="106"/>
      <c r="F254" s="60">
        <f t="shared" si="23"/>
        <v>0</v>
      </c>
    </row>
    <row r="255" spans="1:6">
      <c r="A255" s="8" t="s">
        <v>317</v>
      </c>
      <c r="B255" s="11" t="s">
        <v>318</v>
      </c>
      <c r="C255" s="8" t="s">
        <v>23</v>
      </c>
      <c r="D255" s="12">
        <v>6</v>
      </c>
      <c r="E255" s="106"/>
      <c r="F255" s="60">
        <f t="shared" si="23"/>
        <v>0</v>
      </c>
    </row>
    <row r="256" spans="1:6">
      <c r="A256" s="8" t="s">
        <v>319</v>
      </c>
      <c r="B256" s="8" t="s">
        <v>320</v>
      </c>
      <c r="C256" s="8" t="s">
        <v>23</v>
      </c>
      <c r="D256" s="12">
        <v>1</v>
      </c>
      <c r="E256" s="106"/>
      <c r="F256" s="60">
        <f t="shared" si="23"/>
        <v>0</v>
      </c>
    </row>
    <row r="257" spans="1:6">
      <c r="A257" s="8" t="s">
        <v>321</v>
      </c>
      <c r="B257" s="8" t="s">
        <v>322</v>
      </c>
      <c r="C257" s="8" t="s">
        <v>30</v>
      </c>
      <c r="D257" s="12">
        <v>14.9</v>
      </c>
      <c r="E257" s="106"/>
      <c r="F257" s="60">
        <f t="shared" si="23"/>
        <v>0</v>
      </c>
    </row>
    <row r="258" spans="1:6" ht="13.5" thickBot="1">
      <c r="A258" s="8" t="s">
        <v>323</v>
      </c>
      <c r="B258" s="8" t="s">
        <v>324</v>
      </c>
      <c r="C258" s="8" t="s">
        <v>30</v>
      </c>
      <c r="D258" s="12">
        <v>14.9</v>
      </c>
      <c r="E258" s="106"/>
      <c r="F258" s="60">
        <f t="shared" si="23"/>
        <v>0</v>
      </c>
    </row>
    <row r="259" spans="1:6" ht="13.5" thickBot="1">
      <c r="A259" s="32" t="s">
        <v>571</v>
      </c>
      <c r="B259" s="19"/>
      <c r="C259" s="19"/>
      <c r="D259" s="38"/>
      <c r="E259" s="107"/>
      <c r="F259" s="61">
        <f>SUM(F249:F258)</f>
        <v>0</v>
      </c>
    </row>
    <row r="260" spans="1:6" ht="13.5" thickBot="1">
      <c r="A260" s="8" t="s">
        <v>325</v>
      </c>
      <c r="B260" s="5" t="s">
        <v>326</v>
      </c>
      <c r="C260" s="7"/>
      <c r="D260" s="7"/>
      <c r="E260" s="108"/>
      <c r="F260" s="69" t="s">
        <v>553</v>
      </c>
    </row>
    <row r="261" spans="1:6">
      <c r="A261" s="8" t="s">
        <v>327</v>
      </c>
      <c r="B261" s="8" t="s">
        <v>328</v>
      </c>
      <c r="C261" s="8" t="s">
        <v>23</v>
      </c>
      <c r="D261" s="12">
        <v>2</v>
      </c>
      <c r="E261" s="106"/>
      <c r="F261" s="60">
        <f t="shared" ref="F261:F275" si="24">D261*E261</f>
        <v>0</v>
      </c>
    </row>
    <row r="262" spans="1:6">
      <c r="A262" s="8" t="s">
        <v>329</v>
      </c>
      <c r="B262" s="8" t="s">
        <v>330</v>
      </c>
      <c r="C262" s="8" t="s">
        <v>23</v>
      </c>
      <c r="D262" s="7"/>
      <c r="E262" s="106"/>
      <c r="F262" s="60">
        <f t="shared" si="24"/>
        <v>0</v>
      </c>
    </row>
    <row r="263" spans="1:6">
      <c r="A263" s="8" t="s">
        <v>331</v>
      </c>
      <c r="B263" s="8" t="s">
        <v>332</v>
      </c>
      <c r="C263" s="8" t="s">
        <v>23</v>
      </c>
      <c r="D263" s="12">
        <v>2</v>
      </c>
      <c r="E263" s="106"/>
      <c r="F263" s="60">
        <f t="shared" si="24"/>
        <v>0</v>
      </c>
    </row>
    <row r="264" spans="1:6">
      <c r="A264" s="8" t="s">
        <v>333</v>
      </c>
      <c r="B264" s="8" t="s">
        <v>334</v>
      </c>
      <c r="C264" s="8" t="s">
        <v>23</v>
      </c>
      <c r="D264" s="7"/>
      <c r="E264" s="106"/>
      <c r="F264" s="60">
        <f t="shared" si="24"/>
        <v>0</v>
      </c>
    </row>
    <row r="265" spans="1:6">
      <c r="A265" s="8" t="s">
        <v>335</v>
      </c>
      <c r="B265" s="8" t="s">
        <v>336</v>
      </c>
      <c r="C265" s="8" t="s">
        <v>30</v>
      </c>
      <c r="D265" s="12">
        <v>6</v>
      </c>
      <c r="E265" s="106"/>
      <c r="F265" s="60">
        <f t="shared" si="24"/>
        <v>0</v>
      </c>
    </row>
    <row r="266" spans="1:6">
      <c r="A266" s="8" t="s">
        <v>337</v>
      </c>
      <c r="B266" s="8" t="s">
        <v>102</v>
      </c>
      <c r="C266" s="8" t="s">
        <v>30</v>
      </c>
      <c r="D266" s="12">
        <v>3.5</v>
      </c>
      <c r="E266" s="106"/>
      <c r="F266" s="60">
        <f t="shared" si="24"/>
        <v>0</v>
      </c>
    </row>
    <row r="267" spans="1:6">
      <c r="A267" s="8" t="s">
        <v>338</v>
      </c>
      <c r="B267" s="8" t="s">
        <v>339</v>
      </c>
      <c r="C267" s="8" t="s">
        <v>30</v>
      </c>
      <c r="D267" s="12">
        <v>10.5</v>
      </c>
      <c r="E267" s="106"/>
      <c r="F267" s="60">
        <f t="shared" si="24"/>
        <v>0</v>
      </c>
    </row>
    <row r="268" spans="1:6">
      <c r="A268" s="8" t="s">
        <v>340</v>
      </c>
      <c r="B268" s="8" t="s">
        <v>341</v>
      </c>
      <c r="C268" s="8" t="s">
        <v>30</v>
      </c>
      <c r="D268" s="12">
        <v>4.5</v>
      </c>
      <c r="E268" s="106"/>
      <c r="F268" s="60">
        <f t="shared" si="24"/>
        <v>0</v>
      </c>
    </row>
    <row r="269" spans="1:6">
      <c r="A269" s="8" t="s">
        <v>342</v>
      </c>
      <c r="B269" s="8" t="s">
        <v>343</v>
      </c>
      <c r="C269" s="8" t="s">
        <v>23</v>
      </c>
      <c r="D269" s="12">
        <v>1</v>
      </c>
      <c r="E269" s="106"/>
      <c r="F269" s="60">
        <f t="shared" si="24"/>
        <v>0</v>
      </c>
    </row>
    <row r="270" spans="1:6">
      <c r="A270" s="8" t="s">
        <v>344</v>
      </c>
      <c r="B270" s="8" t="s">
        <v>106</v>
      </c>
      <c r="C270" s="8" t="s">
        <v>30</v>
      </c>
      <c r="D270" s="12">
        <v>10.5</v>
      </c>
      <c r="E270" s="106"/>
      <c r="F270" s="60">
        <f t="shared" si="24"/>
        <v>0</v>
      </c>
    </row>
    <row r="271" spans="1:6">
      <c r="A271" s="8" t="s">
        <v>345</v>
      </c>
      <c r="B271" s="11" t="s">
        <v>346</v>
      </c>
      <c r="C271" s="8" t="s">
        <v>42</v>
      </c>
      <c r="D271" s="12">
        <v>10.5</v>
      </c>
      <c r="E271" s="106"/>
      <c r="F271" s="60">
        <f t="shared" si="24"/>
        <v>0</v>
      </c>
    </row>
    <row r="272" spans="1:6">
      <c r="A272" s="8" t="s">
        <v>347</v>
      </c>
      <c r="B272" s="11" t="s">
        <v>348</v>
      </c>
      <c r="C272" s="8" t="s">
        <v>42</v>
      </c>
      <c r="D272" s="12">
        <v>1.575</v>
      </c>
      <c r="E272" s="106"/>
      <c r="F272" s="60">
        <f t="shared" si="24"/>
        <v>0</v>
      </c>
    </row>
    <row r="273" spans="1:6">
      <c r="A273" s="8" t="s">
        <v>349</v>
      </c>
      <c r="B273" s="8" t="s">
        <v>350</v>
      </c>
      <c r="C273" s="8" t="s">
        <v>42</v>
      </c>
      <c r="D273" s="12">
        <v>3.15</v>
      </c>
      <c r="E273" s="106"/>
      <c r="F273" s="60">
        <f t="shared" si="24"/>
        <v>0</v>
      </c>
    </row>
    <row r="274" spans="1:6">
      <c r="A274" s="8" t="s">
        <v>351</v>
      </c>
      <c r="B274" s="11" t="s">
        <v>352</v>
      </c>
      <c r="C274" s="8" t="s">
        <v>42</v>
      </c>
      <c r="D274" s="12">
        <v>7.35</v>
      </c>
      <c r="E274" s="106"/>
      <c r="F274" s="60">
        <f t="shared" si="24"/>
        <v>0</v>
      </c>
    </row>
    <row r="275" spans="1:6" ht="13.5" thickBot="1">
      <c r="A275" s="8" t="s">
        <v>353</v>
      </c>
      <c r="B275" s="8" t="s">
        <v>354</v>
      </c>
      <c r="C275" s="8" t="s">
        <v>30</v>
      </c>
      <c r="D275" s="12">
        <v>1</v>
      </c>
      <c r="E275" s="106"/>
      <c r="F275" s="60">
        <f t="shared" si="24"/>
        <v>0</v>
      </c>
    </row>
    <row r="276" spans="1:6" ht="13.5" thickBot="1">
      <c r="A276" s="32" t="s">
        <v>572</v>
      </c>
      <c r="B276" s="19"/>
      <c r="C276" s="19"/>
      <c r="D276" s="38"/>
      <c r="E276" s="107"/>
      <c r="F276" s="61">
        <f>SUM(F261:F275)</f>
        <v>0</v>
      </c>
    </row>
    <row r="277" spans="1:6" ht="13.5" thickBot="1">
      <c r="A277" s="8" t="s">
        <v>355</v>
      </c>
      <c r="B277" s="5" t="s">
        <v>115</v>
      </c>
      <c r="C277" s="7"/>
      <c r="D277" s="7"/>
      <c r="E277" s="108"/>
      <c r="F277" s="62"/>
    </row>
    <row r="278" spans="1:6">
      <c r="A278" s="8" t="s">
        <v>356</v>
      </c>
      <c r="B278" s="8" t="s">
        <v>117</v>
      </c>
      <c r="C278" s="8" t="s">
        <v>35</v>
      </c>
      <c r="D278" s="8">
        <v>51.6</v>
      </c>
      <c r="E278" s="106"/>
      <c r="F278" s="60">
        <f t="shared" ref="F278:F281" si="25">D278*E278</f>
        <v>0</v>
      </c>
    </row>
    <row r="279" spans="1:6">
      <c r="A279" s="8" t="s">
        <v>357</v>
      </c>
      <c r="B279" s="8" t="s">
        <v>119</v>
      </c>
      <c r="C279" s="8" t="s">
        <v>35</v>
      </c>
      <c r="D279" s="8">
        <v>51.6</v>
      </c>
      <c r="E279" s="106"/>
      <c r="F279" s="60">
        <f t="shared" si="25"/>
        <v>0</v>
      </c>
    </row>
    <row r="280" spans="1:6">
      <c r="A280" s="8" t="s">
        <v>358</v>
      </c>
      <c r="B280" s="8" t="s">
        <v>121</v>
      </c>
      <c r="C280" s="8" t="s">
        <v>35</v>
      </c>
      <c r="D280" s="8">
        <v>51.6</v>
      </c>
      <c r="E280" s="106"/>
      <c r="F280" s="60">
        <f t="shared" si="25"/>
        <v>0</v>
      </c>
    </row>
    <row r="281" spans="1:6" ht="13.5" thickBot="1">
      <c r="A281" s="8" t="s">
        <v>359</v>
      </c>
      <c r="B281" s="8" t="s">
        <v>123</v>
      </c>
      <c r="C281" s="8" t="s">
        <v>18</v>
      </c>
      <c r="D281" s="12">
        <v>1</v>
      </c>
      <c r="E281" s="106"/>
      <c r="F281" s="60">
        <f t="shared" si="25"/>
        <v>0</v>
      </c>
    </row>
    <row r="282" spans="1:6" ht="13.5" thickBot="1">
      <c r="A282" s="33" t="s">
        <v>573</v>
      </c>
      <c r="B282" s="19"/>
      <c r="C282" s="19"/>
      <c r="D282" s="38"/>
      <c r="E282" s="107"/>
      <c r="F282" s="61">
        <f>SUM(F278:F281)</f>
        <v>0</v>
      </c>
    </row>
    <row r="283" spans="1:6" ht="13.5" thickBot="1">
      <c r="A283" s="8" t="s">
        <v>360</v>
      </c>
      <c r="B283" s="5" t="s">
        <v>127</v>
      </c>
      <c r="C283" s="7"/>
      <c r="D283" s="7"/>
      <c r="E283" s="108"/>
      <c r="F283" s="62"/>
    </row>
    <row r="284" spans="1:6">
      <c r="A284" s="8" t="s">
        <v>361</v>
      </c>
      <c r="B284" s="11" t="s">
        <v>129</v>
      </c>
      <c r="C284" s="8" t="s">
        <v>35</v>
      </c>
      <c r="D284" s="8">
        <v>64.53</v>
      </c>
      <c r="E284" s="106"/>
      <c r="F284" s="60">
        <f t="shared" ref="F284:F291" si="26">D284*E284</f>
        <v>0</v>
      </c>
    </row>
    <row r="285" spans="1:6">
      <c r="A285" s="8" t="s">
        <v>362</v>
      </c>
      <c r="B285" s="11" t="s">
        <v>131</v>
      </c>
      <c r="C285" s="8" t="s">
        <v>35</v>
      </c>
      <c r="D285" s="8">
        <v>64.53</v>
      </c>
      <c r="E285" s="106"/>
      <c r="F285" s="60">
        <f t="shared" si="26"/>
        <v>0</v>
      </c>
    </row>
    <row r="286" spans="1:6">
      <c r="A286" s="8" t="s">
        <v>363</v>
      </c>
      <c r="B286" s="11" t="s">
        <v>133</v>
      </c>
      <c r="C286" s="8" t="s">
        <v>35</v>
      </c>
      <c r="D286" s="8">
        <v>64.53</v>
      </c>
      <c r="E286" s="106"/>
      <c r="F286" s="60">
        <f t="shared" si="26"/>
        <v>0</v>
      </c>
    </row>
    <row r="287" spans="1:6">
      <c r="A287" s="8" t="s">
        <v>364</v>
      </c>
      <c r="B287" s="8" t="s">
        <v>135</v>
      </c>
      <c r="C287" s="8" t="s">
        <v>35</v>
      </c>
      <c r="D287" s="8">
        <v>64.53</v>
      </c>
      <c r="E287" s="106"/>
      <c r="F287" s="60">
        <f t="shared" si="26"/>
        <v>0</v>
      </c>
    </row>
    <row r="288" spans="1:6">
      <c r="A288" s="8" t="s">
        <v>365</v>
      </c>
      <c r="B288" s="11" t="s">
        <v>137</v>
      </c>
      <c r="C288" s="8" t="s">
        <v>35</v>
      </c>
      <c r="D288" s="8">
        <v>64.53</v>
      </c>
      <c r="E288" s="106"/>
      <c r="F288" s="60">
        <f t="shared" si="26"/>
        <v>0</v>
      </c>
    </row>
    <row r="289" spans="1:6">
      <c r="A289" s="8" t="s">
        <v>366</v>
      </c>
      <c r="B289" s="8" t="s">
        <v>139</v>
      </c>
      <c r="C289" s="8" t="s">
        <v>35</v>
      </c>
      <c r="D289" s="8">
        <v>64.53</v>
      </c>
      <c r="E289" s="106"/>
      <c r="F289" s="60">
        <f t="shared" si="26"/>
        <v>0</v>
      </c>
    </row>
    <row r="290" spans="1:6">
      <c r="A290" s="8" t="s">
        <v>367</v>
      </c>
      <c r="B290" s="11" t="s">
        <v>141</v>
      </c>
      <c r="C290" s="8" t="s">
        <v>30</v>
      </c>
      <c r="D290" s="12">
        <v>17.2</v>
      </c>
      <c r="E290" s="106"/>
      <c r="F290" s="60">
        <f t="shared" si="26"/>
        <v>0</v>
      </c>
    </row>
    <row r="291" spans="1:6" ht="13.5" thickBot="1">
      <c r="A291" s="8" t="s">
        <v>368</v>
      </c>
      <c r="B291" s="11" t="s">
        <v>251</v>
      </c>
      <c r="C291" s="8" t="s">
        <v>30</v>
      </c>
      <c r="D291" s="12">
        <v>17.2</v>
      </c>
      <c r="E291" s="106"/>
      <c r="F291" s="60">
        <f t="shared" si="26"/>
        <v>0</v>
      </c>
    </row>
    <row r="292" spans="1:6" ht="13.5" thickBot="1">
      <c r="A292" s="32" t="s">
        <v>574</v>
      </c>
      <c r="B292" s="20"/>
      <c r="C292" s="19"/>
      <c r="D292" s="38"/>
      <c r="E292" s="107"/>
      <c r="F292" s="61">
        <f>SUM(F284:F291)</f>
        <v>0</v>
      </c>
    </row>
    <row r="293" spans="1:6" ht="13.5" thickBot="1">
      <c r="A293" s="8" t="s">
        <v>369</v>
      </c>
      <c r="B293" s="5" t="s">
        <v>145</v>
      </c>
      <c r="C293" s="7"/>
      <c r="D293" s="7"/>
      <c r="E293" s="108"/>
      <c r="F293" s="62"/>
    </row>
    <row r="294" spans="1:6">
      <c r="A294" s="8" t="s">
        <v>370</v>
      </c>
      <c r="B294" s="8" t="s">
        <v>147</v>
      </c>
      <c r="C294" s="8" t="s">
        <v>35</v>
      </c>
      <c r="D294" s="8">
        <v>64.53</v>
      </c>
      <c r="E294" s="106"/>
      <c r="F294" s="60">
        <f t="shared" ref="F294:F297" si="27">D294*E294</f>
        <v>0</v>
      </c>
    </row>
    <row r="295" spans="1:6">
      <c r="A295" s="8" t="s">
        <v>371</v>
      </c>
      <c r="B295" s="11" t="s">
        <v>149</v>
      </c>
      <c r="C295" s="8" t="s">
        <v>35</v>
      </c>
      <c r="D295" s="8">
        <v>64.53</v>
      </c>
      <c r="E295" s="106"/>
      <c r="F295" s="60">
        <f t="shared" si="27"/>
        <v>0</v>
      </c>
    </row>
    <row r="296" spans="1:6">
      <c r="A296" s="8" t="s">
        <v>372</v>
      </c>
      <c r="B296" s="11" t="s">
        <v>151</v>
      </c>
      <c r="C296" s="8" t="s">
        <v>35</v>
      </c>
      <c r="D296" s="8">
        <v>64.53</v>
      </c>
      <c r="E296" s="106"/>
      <c r="F296" s="60">
        <f t="shared" si="27"/>
        <v>0</v>
      </c>
    </row>
    <row r="297" spans="1:6" ht="23.25" thickBot="1">
      <c r="A297" s="8" t="s">
        <v>373</v>
      </c>
      <c r="B297" s="11" t="s">
        <v>155</v>
      </c>
      <c r="C297" s="8" t="s">
        <v>35</v>
      </c>
      <c r="D297" s="8">
        <v>64.53</v>
      </c>
      <c r="E297" s="106"/>
      <c r="F297" s="60">
        <f t="shared" si="27"/>
        <v>0</v>
      </c>
    </row>
    <row r="298" spans="1:6" ht="13.5" thickBot="1">
      <c r="A298" s="32" t="s">
        <v>555</v>
      </c>
      <c r="B298" s="20"/>
      <c r="C298" s="19"/>
      <c r="D298" s="19"/>
      <c r="E298" s="107"/>
      <c r="F298" s="61">
        <f>SUM(F294:F297)</f>
        <v>0</v>
      </c>
    </row>
    <row r="299" spans="1:6" ht="13.5" thickBot="1">
      <c r="A299" s="8" t="s">
        <v>374</v>
      </c>
      <c r="B299" s="5" t="s">
        <v>157</v>
      </c>
      <c r="C299" s="7"/>
      <c r="D299" s="7"/>
      <c r="E299" s="108"/>
      <c r="F299" s="62"/>
    </row>
    <row r="300" spans="1:6">
      <c r="A300" s="8" t="s">
        <v>375</v>
      </c>
      <c r="B300" s="8" t="s">
        <v>159</v>
      </c>
      <c r="C300" s="8" t="s">
        <v>23</v>
      </c>
      <c r="D300" s="10">
        <v>2</v>
      </c>
      <c r="E300" s="106"/>
      <c r="F300" s="60">
        <f t="shared" ref="F300:F304" si="28">D300*E300</f>
        <v>0</v>
      </c>
    </row>
    <row r="301" spans="1:6">
      <c r="A301" s="8" t="s">
        <v>376</v>
      </c>
      <c r="B301" s="8" t="s">
        <v>161</v>
      </c>
      <c r="C301" s="8" t="s">
        <v>23</v>
      </c>
      <c r="D301" s="10">
        <v>2</v>
      </c>
      <c r="E301" s="106"/>
      <c r="F301" s="60">
        <f t="shared" si="28"/>
        <v>0</v>
      </c>
    </row>
    <row r="302" spans="1:6">
      <c r="A302" s="8" t="s">
        <v>377</v>
      </c>
      <c r="B302" s="8" t="s">
        <v>163</v>
      </c>
      <c r="C302" s="7"/>
      <c r="D302" s="10">
        <v>2</v>
      </c>
      <c r="E302" s="106"/>
      <c r="F302" s="60">
        <f t="shared" si="28"/>
        <v>0</v>
      </c>
    </row>
    <row r="303" spans="1:6">
      <c r="A303" s="8" t="s">
        <v>378</v>
      </c>
      <c r="B303" s="8" t="s">
        <v>379</v>
      </c>
      <c r="C303" s="8" t="s">
        <v>18</v>
      </c>
      <c r="D303" s="10">
        <v>2</v>
      </c>
      <c r="E303" s="106"/>
      <c r="F303" s="60">
        <f t="shared" si="28"/>
        <v>0</v>
      </c>
    </row>
    <row r="304" spans="1:6" ht="13.5" thickBot="1">
      <c r="A304" s="8" t="s">
        <v>380</v>
      </c>
      <c r="B304" s="8" t="s">
        <v>169</v>
      </c>
      <c r="C304" s="8" t="s">
        <v>18</v>
      </c>
      <c r="D304" s="10">
        <v>1</v>
      </c>
      <c r="E304" s="106"/>
      <c r="F304" s="60">
        <f t="shared" si="28"/>
        <v>0</v>
      </c>
    </row>
    <row r="305" spans="1:6" ht="13.5" thickBot="1">
      <c r="A305" s="32" t="s">
        <v>575</v>
      </c>
      <c r="B305" s="19"/>
      <c r="C305" s="19"/>
      <c r="D305" s="21"/>
      <c r="E305" s="107"/>
      <c r="F305" s="61">
        <f>SUM(F300:F304)</f>
        <v>0</v>
      </c>
    </row>
    <row r="306" spans="1:6" ht="13.5" thickBot="1">
      <c r="A306" s="8" t="s">
        <v>381</v>
      </c>
      <c r="B306" s="5" t="s">
        <v>171</v>
      </c>
      <c r="C306" s="7"/>
      <c r="D306" s="7"/>
      <c r="E306" s="108"/>
      <c r="F306" s="62"/>
    </row>
    <row r="307" spans="1:6">
      <c r="A307" s="8" t="s">
        <v>382</v>
      </c>
      <c r="B307" s="8" t="s">
        <v>181</v>
      </c>
      <c r="C307" s="8" t="s">
        <v>23</v>
      </c>
      <c r="D307" s="10">
        <v>1</v>
      </c>
      <c r="E307" s="106"/>
      <c r="F307" s="60">
        <f t="shared" ref="F307:F308" si="29">D307*E307</f>
        <v>0</v>
      </c>
    </row>
    <row r="308" spans="1:6" ht="13.5" thickBot="1">
      <c r="A308" s="8" t="s">
        <v>383</v>
      </c>
      <c r="B308" s="8" t="s">
        <v>183</v>
      </c>
      <c r="C308" s="8" t="s">
        <v>23</v>
      </c>
      <c r="D308" s="10">
        <v>1</v>
      </c>
      <c r="E308" s="106"/>
      <c r="F308" s="60">
        <f t="shared" si="29"/>
        <v>0</v>
      </c>
    </row>
    <row r="309" spans="1:6" ht="13.5" thickBot="1">
      <c r="A309" s="40" t="s">
        <v>577</v>
      </c>
      <c r="B309" s="22"/>
      <c r="C309" s="22"/>
      <c r="D309" s="13"/>
      <c r="E309" s="116"/>
      <c r="F309" s="70">
        <f>SUM(F307:F308)</f>
        <v>0</v>
      </c>
    </row>
    <row r="310" spans="1:6">
      <c r="A310" s="42"/>
      <c r="B310" s="43" t="s">
        <v>576</v>
      </c>
      <c r="C310" s="47"/>
      <c r="D310" s="50"/>
      <c r="E310" s="117"/>
      <c r="F310" s="71">
        <f>SUM(F229,F235,F247,F259,F276,F282,F292,F298,F305,F309)</f>
        <v>0</v>
      </c>
    </row>
    <row r="311" spans="1:6">
      <c r="A311" s="44"/>
      <c r="B311" s="41" t="s">
        <v>549</v>
      </c>
      <c r="C311" s="48"/>
      <c r="D311" s="51"/>
      <c r="E311" s="118"/>
      <c r="F311" s="72">
        <f>0.23*F310</f>
        <v>0</v>
      </c>
    </row>
    <row r="312" spans="1:6" ht="13.5" thickBot="1">
      <c r="A312" s="45"/>
      <c r="B312" s="46" t="s">
        <v>550</v>
      </c>
      <c r="C312" s="49"/>
      <c r="D312" s="52"/>
      <c r="E312" s="119"/>
      <c r="F312" s="73">
        <f>SUM(F310:F311)</f>
        <v>0</v>
      </c>
    </row>
    <row r="313" spans="1:6">
      <c r="A313" s="23"/>
      <c r="B313" s="37"/>
      <c r="C313" s="23"/>
      <c r="D313" s="23"/>
      <c r="E313" s="114"/>
      <c r="F313" s="67"/>
    </row>
    <row r="314" spans="1:6">
      <c r="A314" s="23"/>
      <c r="B314" s="37"/>
      <c r="C314" s="23"/>
      <c r="D314" s="23"/>
      <c r="E314" s="114"/>
      <c r="F314" s="67"/>
    </row>
    <row r="315" spans="1:6" ht="13.5" thickBot="1">
      <c r="E315" s="115"/>
      <c r="F315" s="68"/>
    </row>
    <row r="316" spans="1:6" ht="13.5" thickBot="1">
      <c r="A316" s="3" t="s">
        <v>5</v>
      </c>
      <c r="B316" s="4" t="s">
        <v>6</v>
      </c>
      <c r="C316" s="3" t="s">
        <v>7</v>
      </c>
      <c r="D316" s="5" t="s">
        <v>8</v>
      </c>
      <c r="E316" s="110" t="s">
        <v>9</v>
      </c>
      <c r="F316" s="65" t="s">
        <v>10</v>
      </c>
    </row>
    <row r="317" spans="1:6" ht="13.5" thickBot="1">
      <c r="A317" s="78" t="s">
        <v>384</v>
      </c>
      <c r="B317" s="79" t="s">
        <v>385</v>
      </c>
      <c r="C317" s="55"/>
      <c r="D317" s="55"/>
      <c r="E317" s="111"/>
      <c r="F317" s="80"/>
    </row>
    <row r="318" spans="1:6">
      <c r="A318" s="8" t="s">
        <v>386</v>
      </c>
      <c r="B318" s="5" t="s">
        <v>15</v>
      </c>
      <c r="C318" s="7"/>
      <c r="D318" s="7"/>
      <c r="E318" s="108"/>
      <c r="F318" s="62"/>
    </row>
    <row r="319" spans="1:6">
      <c r="A319" s="8" t="s">
        <v>387</v>
      </c>
      <c r="B319" s="8" t="s">
        <v>34</v>
      </c>
      <c r="C319" s="8" t="s">
        <v>35</v>
      </c>
      <c r="D319" s="10">
        <v>11.47</v>
      </c>
      <c r="E319" s="106"/>
      <c r="F319" s="60">
        <f t="shared" ref="F319:F321" si="30">D319*E319</f>
        <v>0</v>
      </c>
    </row>
    <row r="320" spans="1:6">
      <c r="A320" s="8" t="s">
        <v>388</v>
      </c>
      <c r="B320" s="8" t="s">
        <v>39</v>
      </c>
      <c r="C320" s="8" t="s">
        <v>23</v>
      </c>
      <c r="D320" s="10">
        <v>2</v>
      </c>
      <c r="E320" s="106"/>
      <c r="F320" s="60">
        <f t="shared" si="30"/>
        <v>0</v>
      </c>
    </row>
    <row r="321" spans="1:6" ht="13.5" thickBot="1">
      <c r="A321" s="8" t="s">
        <v>389</v>
      </c>
      <c r="B321" s="8" t="s">
        <v>41</v>
      </c>
      <c r="C321" s="15" t="s">
        <v>545</v>
      </c>
      <c r="D321" s="16">
        <v>0.57399999999999995</v>
      </c>
      <c r="E321" s="112"/>
      <c r="F321" s="60">
        <f t="shared" si="30"/>
        <v>0</v>
      </c>
    </row>
    <row r="322" spans="1:6" ht="13.5" thickBot="1">
      <c r="A322" s="32" t="s">
        <v>567</v>
      </c>
      <c r="B322" s="19"/>
      <c r="C322" s="30"/>
      <c r="D322" s="39"/>
      <c r="E322" s="120"/>
      <c r="F322" s="74">
        <f>SUM(F319:F321)</f>
        <v>0</v>
      </c>
    </row>
    <row r="323" spans="1:6" ht="13.5" thickBot="1">
      <c r="A323" s="8" t="s">
        <v>390</v>
      </c>
      <c r="B323" s="5" t="s">
        <v>281</v>
      </c>
      <c r="C323" s="14"/>
      <c r="D323" s="14"/>
      <c r="E323" s="121"/>
      <c r="F323" s="75"/>
    </row>
    <row r="324" spans="1:6">
      <c r="A324" s="8" t="s">
        <v>391</v>
      </c>
      <c r="B324" s="8" t="s">
        <v>283</v>
      </c>
      <c r="C324" s="8" t="s">
        <v>18</v>
      </c>
      <c r="D324" s="10">
        <v>6</v>
      </c>
      <c r="E324" s="106"/>
      <c r="F324" s="60">
        <f t="shared" ref="F324:F327" si="31">D324*E324</f>
        <v>0</v>
      </c>
    </row>
    <row r="325" spans="1:6">
      <c r="A325" s="8" t="s">
        <v>392</v>
      </c>
      <c r="B325" s="8" t="s">
        <v>285</v>
      </c>
      <c r="C325" s="8" t="s">
        <v>18</v>
      </c>
      <c r="D325" s="10">
        <v>6</v>
      </c>
      <c r="E325" s="106"/>
      <c r="F325" s="60">
        <f t="shared" si="31"/>
        <v>0</v>
      </c>
    </row>
    <row r="326" spans="1:6">
      <c r="A326" s="8" t="s">
        <v>393</v>
      </c>
      <c r="B326" s="8" t="s">
        <v>287</v>
      </c>
      <c r="C326" s="8" t="s">
        <v>23</v>
      </c>
      <c r="D326" s="10">
        <v>6</v>
      </c>
      <c r="E326" s="106"/>
      <c r="F326" s="60">
        <f t="shared" si="31"/>
        <v>0</v>
      </c>
    </row>
    <row r="327" spans="1:6" ht="13.5" thickBot="1">
      <c r="A327" s="8" t="s">
        <v>394</v>
      </c>
      <c r="B327" s="8" t="s">
        <v>289</v>
      </c>
      <c r="C327" s="8" t="s">
        <v>109</v>
      </c>
      <c r="D327" s="10">
        <v>6</v>
      </c>
      <c r="E327" s="106"/>
      <c r="F327" s="60">
        <f t="shared" si="31"/>
        <v>0</v>
      </c>
    </row>
    <row r="328" spans="1:6" ht="13.5" thickBot="1">
      <c r="A328" s="32" t="s">
        <v>568</v>
      </c>
      <c r="B328" s="19"/>
      <c r="C328" s="19"/>
      <c r="D328" s="21"/>
      <c r="E328" s="107"/>
      <c r="F328" s="61">
        <f>SUM(F324:F327)</f>
        <v>0</v>
      </c>
    </row>
    <row r="329" spans="1:6" ht="13.5" thickBot="1">
      <c r="A329" s="8" t="s">
        <v>395</v>
      </c>
      <c r="B329" s="5" t="s">
        <v>291</v>
      </c>
      <c r="C329" s="7"/>
      <c r="D329" s="7"/>
      <c r="E329" s="108"/>
      <c r="F329" s="62"/>
    </row>
    <row r="330" spans="1:6">
      <c r="A330" s="8" t="s">
        <v>396</v>
      </c>
      <c r="B330" s="11" t="s">
        <v>64</v>
      </c>
      <c r="C330" s="8" t="s">
        <v>30</v>
      </c>
      <c r="D330" s="10">
        <v>11.4</v>
      </c>
      <c r="E330" s="106"/>
      <c r="F330" s="60">
        <f>D330*E330</f>
        <v>0</v>
      </c>
    </row>
    <row r="331" spans="1:6">
      <c r="A331" s="8" t="s">
        <v>397</v>
      </c>
      <c r="B331" s="11" t="s">
        <v>66</v>
      </c>
      <c r="C331" s="8" t="s">
        <v>30</v>
      </c>
      <c r="D331" s="10">
        <v>2</v>
      </c>
      <c r="E331" s="106"/>
      <c r="F331" s="60">
        <f t="shared" ref="F331:F342" si="32">D331*E331</f>
        <v>0</v>
      </c>
    </row>
    <row r="332" spans="1:6">
      <c r="A332" s="8" t="s">
        <v>398</v>
      </c>
      <c r="B332" s="11" t="s">
        <v>295</v>
      </c>
      <c r="C332" s="8" t="s">
        <v>30</v>
      </c>
      <c r="D332" s="10">
        <v>3.9</v>
      </c>
      <c r="E332" s="106"/>
      <c r="F332" s="60">
        <f t="shared" si="32"/>
        <v>0</v>
      </c>
    </row>
    <row r="333" spans="1:6">
      <c r="A333" s="8" t="s">
        <v>399</v>
      </c>
      <c r="B333" s="11" t="s">
        <v>400</v>
      </c>
      <c r="C333" s="8" t="s">
        <v>30</v>
      </c>
      <c r="D333" s="10">
        <v>10</v>
      </c>
      <c r="E333" s="106"/>
      <c r="F333" s="60">
        <f t="shared" si="32"/>
        <v>0</v>
      </c>
    </row>
    <row r="334" spans="1:6">
      <c r="A334" s="8" t="s">
        <v>401</v>
      </c>
      <c r="B334" s="11" t="s">
        <v>87</v>
      </c>
      <c r="C334" s="8" t="s">
        <v>23</v>
      </c>
      <c r="D334" s="10">
        <v>6</v>
      </c>
      <c r="E334" s="106"/>
      <c r="F334" s="60">
        <f t="shared" si="32"/>
        <v>0</v>
      </c>
    </row>
    <row r="335" spans="1:6">
      <c r="A335" s="8" t="s">
        <v>402</v>
      </c>
      <c r="B335" s="11" t="s">
        <v>72</v>
      </c>
      <c r="C335" s="8" t="s">
        <v>30</v>
      </c>
      <c r="D335" s="10">
        <v>11.4</v>
      </c>
      <c r="E335" s="106"/>
      <c r="F335" s="60">
        <f t="shared" si="32"/>
        <v>0</v>
      </c>
    </row>
    <row r="336" spans="1:6">
      <c r="A336" s="8" t="s">
        <v>403</v>
      </c>
      <c r="B336" s="11" t="s">
        <v>299</v>
      </c>
      <c r="C336" s="8" t="s">
        <v>30</v>
      </c>
      <c r="D336" s="10">
        <v>2</v>
      </c>
      <c r="E336" s="106"/>
      <c r="F336" s="60">
        <f t="shared" si="32"/>
        <v>0</v>
      </c>
    </row>
    <row r="337" spans="1:6">
      <c r="A337" s="8" t="s">
        <v>404</v>
      </c>
      <c r="B337" s="11" t="s">
        <v>301</v>
      </c>
      <c r="C337" s="8" t="s">
        <v>30</v>
      </c>
      <c r="D337" s="10">
        <v>3.9</v>
      </c>
      <c r="E337" s="106"/>
      <c r="F337" s="60">
        <f t="shared" si="32"/>
        <v>0</v>
      </c>
    </row>
    <row r="338" spans="1:6">
      <c r="A338" s="8" t="s">
        <v>405</v>
      </c>
      <c r="B338" s="11" t="s">
        <v>406</v>
      </c>
      <c r="C338" s="8" t="s">
        <v>30</v>
      </c>
      <c r="D338" s="10">
        <v>10</v>
      </c>
      <c r="E338" s="106"/>
      <c r="F338" s="60">
        <f t="shared" si="32"/>
        <v>0</v>
      </c>
    </row>
    <row r="339" spans="1:6">
      <c r="A339" s="8" t="s">
        <v>407</v>
      </c>
      <c r="B339" s="11" t="s">
        <v>408</v>
      </c>
      <c r="C339" s="8" t="s">
        <v>30</v>
      </c>
      <c r="D339" s="10">
        <v>27.3</v>
      </c>
      <c r="E339" s="106"/>
      <c r="F339" s="60">
        <f t="shared" si="32"/>
        <v>0</v>
      </c>
    </row>
    <row r="340" spans="1:6">
      <c r="A340" s="8" t="s">
        <v>409</v>
      </c>
      <c r="B340" s="8" t="s">
        <v>78</v>
      </c>
      <c r="C340" s="8" t="s">
        <v>30</v>
      </c>
      <c r="D340" s="10">
        <v>27.3</v>
      </c>
      <c r="E340" s="106"/>
      <c r="F340" s="60">
        <f t="shared" si="32"/>
        <v>0</v>
      </c>
    </row>
    <row r="341" spans="1:6">
      <c r="A341" s="8" t="s">
        <v>410</v>
      </c>
      <c r="B341" s="8" t="s">
        <v>305</v>
      </c>
      <c r="C341" s="8" t="s">
        <v>30</v>
      </c>
      <c r="D341" s="10">
        <v>27.3</v>
      </c>
      <c r="E341" s="106"/>
      <c r="F341" s="60">
        <f t="shared" si="32"/>
        <v>0</v>
      </c>
    </row>
    <row r="342" spans="1:6" ht="13.5" thickBot="1">
      <c r="A342" s="8" t="s">
        <v>411</v>
      </c>
      <c r="B342" s="8" t="s">
        <v>306</v>
      </c>
      <c r="C342" s="8" t="s">
        <v>30</v>
      </c>
      <c r="D342" s="10">
        <v>2</v>
      </c>
      <c r="E342" s="106"/>
      <c r="F342" s="60">
        <f t="shared" si="32"/>
        <v>0</v>
      </c>
    </row>
    <row r="343" spans="1:6" ht="13.5" thickBot="1">
      <c r="A343" s="32" t="s">
        <v>578</v>
      </c>
      <c r="B343" s="19"/>
      <c r="C343" s="19"/>
      <c r="D343" s="21"/>
      <c r="E343" s="107"/>
      <c r="F343" s="61">
        <f>SUM(F330:F342)</f>
        <v>0</v>
      </c>
    </row>
    <row r="344" spans="1:6" ht="13.5" thickBot="1">
      <c r="A344" s="8" t="s">
        <v>412</v>
      </c>
      <c r="B344" s="5" t="s">
        <v>308</v>
      </c>
      <c r="C344" s="7"/>
      <c r="D344" s="7"/>
      <c r="E344" s="108"/>
      <c r="F344" s="62"/>
    </row>
    <row r="345" spans="1:6">
      <c r="A345" s="8" t="s">
        <v>413</v>
      </c>
      <c r="B345" s="11" t="s">
        <v>64</v>
      </c>
      <c r="C345" s="8" t="s">
        <v>30</v>
      </c>
      <c r="D345" s="10">
        <v>4</v>
      </c>
      <c r="E345" s="106"/>
      <c r="F345" s="60">
        <f t="shared" ref="F345:F356" si="33">D345*E345</f>
        <v>0</v>
      </c>
    </row>
    <row r="346" spans="1:6">
      <c r="A346" s="8" t="s">
        <v>414</v>
      </c>
      <c r="B346" s="11" t="s">
        <v>66</v>
      </c>
      <c r="C346" s="8" t="s">
        <v>30</v>
      </c>
      <c r="D346" s="10">
        <v>6</v>
      </c>
      <c r="E346" s="106"/>
      <c r="F346" s="60">
        <f t="shared" si="33"/>
        <v>0</v>
      </c>
    </row>
    <row r="347" spans="1:6">
      <c r="A347" s="8" t="s">
        <v>415</v>
      </c>
      <c r="B347" s="11" t="s">
        <v>295</v>
      </c>
      <c r="C347" s="8" t="s">
        <v>30</v>
      </c>
      <c r="D347" s="10">
        <v>4.5</v>
      </c>
      <c r="E347" s="106"/>
      <c r="F347" s="60">
        <f t="shared" si="33"/>
        <v>0</v>
      </c>
    </row>
    <row r="348" spans="1:6">
      <c r="A348" s="8" t="s">
        <v>416</v>
      </c>
      <c r="B348" s="11" t="s">
        <v>400</v>
      </c>
      <c r="C348" s="8" t="s">
        <v>30</v>
      </c>
      <c r="D348" s="10">
        <v>5</v>
      </c>
      <c r="E348" s="106"/>
      <c r="F348" s="60">
        <f t="shared" si="33"/>
        <v>0</v>
      </c>
    </row>
    <row r="349" spans="1:6">
      <c r="A349" s="8" t="s">
        <v>417</v>
      </c>
      <c r="B349" s="11" t="s">
        <v>72</v>
      </c>
      <c r="C349" s="8" t="s">
        <v>30</v>
      </c>
      <c r="D349" s="10">
        <v>4</v>
      </c>
      <c r="E349" s="106"/>
      <c r="F349" s="60">
        <f t="shared" si="33"/>
        <v>0</v>
      </c>
    </row>
    <row r="350" spans="1:6">
      <c r="A350" s="8" t="s">
        <v>418</v>
      </c>
      <c r="B350" s="11" t="s">
        <v>314</v>
      </c>
      <c r="C350" s="8" t="s">
        <v>30</v>
      </c>
      <c r="D350" s="10">
        <v>6</v>
      </c>
      <c r="E350" s="106"/>
      <c r="F350" s="60">
        <f t="shared" si="33"/>
        <v>0</v>
      </c>
    </row>
    <row r="351" spans="1:6">
      <c r="A351" s="8" t="s">
        <v>419</v>
      </c>
      <c r="B351" s="11" t="s">
        <v>316</v>
      </c>
      <c r="C351" s="8" t="s">
        <v>30</v>
      </c>
      <c r="D351" s="10">
        <v>4.5</v>
      </c>
      <c r="E351" s="106"/>
      <c r="F351" s="60">
        <f t="shared" si="33"/>
        <v>0</v>
      </c>
    </row>
    <row r="352" spans="1:6">
      <c r="A352" s="8" t="s">
        <v>420</v>
      </c>
      <c r="B352" s="11" t="s">
        <v>421</v>
      </c>
      <c r="C352" s="8" t="s">
        <v>30</v>
      </c>
      <c r="D352" s="10">
        <v>5</v>
      </c>
      <c r="E352" s="106"/>
      <c r="F352" s="60">
        <f t="shared" si="33"/>
        <v>0</v>
      </c>
    </row>
    <row r="353" spans="1:6">
      <c r="A353" s="8" t="s">
        <v>422</v>
      </c>
      <c r="B353" s="11" t="s">
        <v>318</v>
      </c>
      <c r="C353" s="8" t="s">
        <v>23</v>
      </c>
      <c r="D353" s="10">
        <v>6</v>
      </c>
      <c r="E353" s="106"/>
      <c r="F353" s="60">
        <f t="shared" si="33"/>
        <v>0</v>
      </c>
    </row>
    <row r="354" spans="1:6">
      <c r="A354" s="8" t="s">
        <v>423</v>
      </c>
      <c r="B354" s="8" t="s">
        <v>320</v>
      </c>
      <c r="C354" s="8" t="s">
        <v>23</v>
      </c>
      <c r="D354" s="10">
        <v>1</v>
      </c>
      <c r="E354" s="106"/>
      <c r="F354" s="60">
        <f t="shared" si="33"/>
        <v>0</v>
      </c>
    </row>
    <row r="355" spans="1:6">
      <c r="A355" s="8" t="s">
        <v>424</v>
      </c>
      <c r="B355" s="8" t="s">
        <v>322</v>
      </c>
      <c r="C355" s="8" t="s">
        <v>30</v>
      </c>
      <c r="D355" s="10">
        <v>19.5</v>
      </c>
      <c r="E355" s="106"/>
      <c r="F355" s="60">
        <f t="shared" si="33"/>
        <v>0</v>
      </c>
    </row>
    <row r="356" spans="1:6" ht="13.5" thickBot="1">
      <c r="A356" s="8" t="s">
        <v>425</v>
      </c>
      <c r="B356" s="8" t="s">
        <v>324</v>
      </c>
      <c r="C356" s="8" t="s">
        <v>30</v>
      </c>
      <c r="D356" s="10">
        <v>19.5</v>
      </c>
      <c r="E356" s="106"/>
      <c r="F356" s="60">
        <f t="shared" si="33"/>
        <v>0</v>
      </c>
    </row>
    <row r="357" spans="1:6" ht="13.5" thickBot="1">
      <c r="A357" s="32" t="s">
        <v>579</v>
      </c>
      <c r="B357" s="19"/>
      <c r="C357" s="19"/>
      <c r="D357" s="21"/>
      <c r="E357" s="107"/>
      <c r="F357" s="61">
        <f>SUM(F345:F356)</f>
        <v>0</v>
      </c>
    </row>
    <row r="358" spans="1:6" ht="13.5" thickBot="1">
      <c r="A358" s="8" t="s">
        <v>426</v>
      </c>
      <c r="B358" s="5" t="s">
        <v>326</v>
      </c>
      <c r="C358" s="7"/>
      <c r="D358" s="7"/>
      <c r="E358" s="108"/>
      <c r="F358" s="62"/>
    </row>
    <row r="359" spans="1:6">
      <c r="A359" s="8" t="s">
        <v>427</v>
      </c>
      <c r="B359" s="8" t="s">
        <v>328</v>
      </c>
      <c r="C359" s="8" t="s">
        <v>23</v>
      </c>
      <c r="D359" s="10">
        <v>2</v>
      </c>
      <c r="E359" s="106"/>
      <c r="F359" s="60">
        <f t="shared" ref="F359:F372" si="34">D359*E359</f>
        <v>0</v>
      </c>
    </row>
    <row r="360" spans="1:6">
      <c r="A360" s="8" t="s">
        <v>428</v>
      </c>
      <c r="B360" s="8" t="s">
        <v>332</v>
      </c>
      <c r="C360" s="8" t="s">
        <v>23</v>
      </c>
      <c r="D360" s="10">
        <v>2</v>
      </c>
      <c r="E360" s="106"/>
      <c r="F360" s="60">
        <f t="shared" si="34"/>
        <v>0</v>
      </c>
    </row>
    <row r="361" spans="1:6">
      <c r="A361" s="8" t="s">
        <v>429</v>
      </c>
      <c r="B361" s="8" t="s">
        <v>336</v>
      </c>
      <c r="C361" s="8" t="s">
        <v>30</v>
      </c>
      <c r="D361" s="10">
        <v>6</v>
      </c>
      <c r="E361" s="106"/>
      <c r="F361" s="60">
        <f t="shared" si="34"/>
        <v>0</v>
      </c>
    </row>
    <row r="362" spans="1:6">
      <c r="A362" s="8" t="s">
        <v>430</v>
      </c>
      <c r="B362" s="8" t="s">
        <v>102</v>
      </c>
      <c r="C362" s="8" t="s">
        <v>30</v>
      </c>
      <c r="D362" s="10">
        <v>3.5</v>
      </c>
      <c r="E362" s="106"/>
      <c r="F362" s="60">
        <f t="shared" si="34"/>
        <v>0</v>
      </c>
    </row>
    <row r="363" spans="1:6">
      <c r="A363" s="8" t="s">
        <v>431</v>
      </c>
      <c r="B363" s="8" t="s">
        <v>339</v>
      </c>
      <c r="C363" s="8" t="s">
        <v>30</v>
      </c>
      <c r="D363" s="10">
        <v>6</v>
      </c>
      <c r="E363" s="106"/>
      <c r="F363" s="60">
        <f t="shared" si="34"/>
        <v>0</v>
      </c>
    </row>
    <row r="364" spans="1:6">
      <c r="A364" s="8" t="s">
        <v>432</v>
      </c>
      <c r="B364" s="8" t="s">
        <v>341</v>
      </c>
      <c r="C364" s="8" t="s">
        <v>30</v>
      </c>
      <c r="D364" s="10">
        <v>12</v>
      </c>
      <c r="E364" s="106"/>
      <c r="F364" s="60">
        <f t="shared" si="34"/>
        <v>0</v>
      </c>
    </row>
    <row r="365" spans="1:6">
      <c r="A365" s="8" t="s">
        <v>433</v>
      </c>
      <c r="B365" s="8" t="s">
        <v>343</v>
      </c>
      <c r="C365" s="8" t="s">
        <v>23</v>
      </c>
      <c r="D365" s="10">
        <v>1</v>
      </c>
      <c r="E365" s="106"/>
      <c r="F365" s="60">
        <f t="shared" si="34"/>
        <v>0</v>
      </c>
    </row>
    <row r="366" spans="1:6">
      <c r="A366" s="8" t="s">
        <v>434</v>
      </c>
      <c r="B366" s="8" t="s">
        <v>106</v>
      </c>
      <c r="C366" s="8" t="s">
        <v>30</v>
      </c>
      <c r="D366" s="10">
        <v>27.5</v>
      </c>
      <c r="E366" s="106"/>
      <c r="F366" s="60">
        <f t="shared" si="34"/>
        <v>0</v>
      </c>
    </row>
    <row r="367" spans="1:6">
      <c r="A367" s="8" t="s">
        <v>435</v>
      </c>
      <c r="B367" s="11" t="s">
        <v>346</v>
      </c>
      <c r="C367" s="8" t="s">
        <v>42</v>
      </c>
      <c r="D367" s="10">
        <v>18</v>
      </c>
      <c r="E367" s="106"/>
      <c r="F367" s="60">
        <f t="shared" si="34"/>
        <v>0</v>
      </c>
    </row>
    <row r="368" spans="1:6">
      <c r="A368" s="8" t="s">
        <v>436</v>
      </c>
      <c r="B368" s="11" t="s">
        <v>348</v>
      </c>
      <c r="C368" s="8" t="s">
        <v>42</v>
      </c>
      <c r="D368" s="10">
        <v>2.7</v>
      </c>
      <c r="E368" s="106"/>
      <c r="F368" s="60">
        <f t="shared" si="34"/>
        <v>0</v>
      </c>
    </row>
    <row r="369" spans="1:6">
      <c r="A369" s="8" t="s">
        <v>437</v>
      </c>
      <c r="B369" s="8" t="s">
        <v>350</v>
      </c>
      <c r="C369" s="8" t="s">
        <v>42</v>
      </c>
      <c r="D369" s="10">
        <v>5.4</v>
      </c>
      <c r="E369" s="106"/>
      <c r="F369" s="60">
        <f t="shared" si="34"/>
        <v>0</v>
      </c>
    </row>
    <row r="370" spans="1:6">
      <c r="A370" s="8" t="s">
        <v>438</v>
      </c>
      <c r="B370" s="11" t="s">
        <v>352</v>
      </c>
      <c r="C370" s="8" t="s">
        <v>42</v>
      </c>
      <c r="D370" s="10">
        <v>12.6</v>
      </c>
      <c r="E370" s="106"/>
      <c r="F370" s="60">
        <f t="shared" si="34"/>
        <v>0</v>
      </c>
    </row>
    <row r="371" spans="1:6">
      <c r="A371" s="8" t="s">
        <v>439</v>
      </c>
      <c r="B371" s="8" t="s">
        <v>354</v>
      </c>
      <c r="C371" s="8" t="s">
        <v>30</v>
      </c>
      <c r="D371" s="10">
        <v>1</v>
      </c>
      <c r="E371" s="106"/>
      <c r="F371" s="60">
        <f t="shared" si="34"/>
        <v>0</v>
      </c>
    </row>
    <row r="372" spans="1:6" ht="13.5" thickBot="1">
      <c r="A372" s="8" t="s">
        <v>440</v>
      </c>
      <c r="B372" s="8" t="s">
        <v>441</v>
      </c>
      <c r="C372" s="8" t="s">
        <v>30</v>
      </c>
      <c r="D372" s="7"/>
      <c r="E372" s="106"/>
      <c r="F372" s="60">
        <f t="shared" si="34"/>
        <v>0</v>
      </c>
    </row>
    <row r="373" spans="1:6" ht="13.5" thickBot="1">
      <c r="A373" s="32" t="s">
        <v>580</v>
      </c>
      <c r="B373" s="19"/>
      <c r="C373" s="19"/>
      <c r="D373" s="19"/>
      <c r="E373" s="107"/>
      <c r="F373" s="76">
        <f>SUM(F359:F372)</f>
        <v>0</v>
      </c>
    </row>
    <row r="374" spans="1:6" ht="13.5" thickBot="1">
      <c r="A374" s="8" t="s">
        <v>442</v>
      </c>
      <c r="B374" s="5" t="s">
        <v>115</v>
      </c>
      <c r="C374" s="7"/>
      <c r="D374" s="7"/>
      <c r="E374" s="108"/>
      <c r="F374" s="62"/>
    </row>
    <row r="375" spans="1:6">
      <c r="A375" s="8" t="s">
        <v>443</v>
      </c>
      <c r="B375" s="8" t="s">
        <v>117</v>
      </c>
      <c r="C375" s="8" t="s">
        <v>35</v>
      </c>
      <c r="D375" s="10">
        <v>36.03</v>
      </c>
      <c r="E375" s="106"/>
      <c r="F375" s="60">
        <f t="shared" ref="F375:F379" si="35">D375*E375</f>
        <v>0</v>
      </c>
    </row>
    <row r="376" spans="1:6">
      <c r="A376" s="8" t="s">
        <v>444</v>
      </c>
      <c r="B376" s="8" t="s">
        <v>119</v>
      </c>
      <c r="C376" s="8" t="s">
        <v>35</v>
      </c>
      <c r="D376" s="10">
        <v>36.03</v>
      </c>
      <c r="E376" s="106"/>
      <c r="F376" s="60">
        <f t="shared" si="35"/>
        <v>0</v>
      </c>
    </row>
    <row r="377" spans="1:6">
      <c r="A377" s="8" t="s">
        <v>445</v>
      </c>
      <c r="B377" s="8" t="s">
        <v>121</v>
      </c>
      <c r="C377" s="8" t="s">
        <v>35</v>
      </c>
      <c r="D377" s="10">
        <v>36.03</v>
      </c>
      <c r="E377" s="106"/>
      <c r="F377" s="60">
        <f t="shared" si="35"/>
        <v>0</v>
      </c>
    </row>
    <row r="378" spans="1:6">
      <c r="A378" s="8" t="s">
        <v>446</v>
      </c>
      <c r="B378" s="8" t="s">
        <v>447</v>
      </c>
      <c r="C378" s="8" t="s">
        <v>35</v>
      </c>
      <c r="D378" s="10">
        <v>6.6</v>
      </c>
      <c r="E378" s="106"/>
      <c r="F378" s="60">
        <f t="shared" si="35"/>
        <v>0</v>
      </c>
    </row>
    <row r="379" spans="1:6" ht="13.5" thickBot="1">
      <c r="A379" s="8" t="s">
        <v>448</v>
      </c>
      <c r="B379" s="8" t="s">
        <v>123</v>
      </c>
      <c r="C379" s="8" t="s">
        <v>18</v>
      </c>
      <c r="D379" s="10">
        <v>1</v>
      </c>
      <c r="E379" s="106"/>
      <c r="F379" s="60">
        <f t="shared" si="35"/>
        <v>0</v>
      </c>
    </row>
    <row r="380" spans="1:6" ht="13.5" thickBot="1">
      <c r="A380" s="32" t="s">
        <v>564</v>
      </c>
      <c r="B380" s="19"/>
      <c r="C380" s="19"/>
      <c r="D380" s="21"/>
      <c r="E380" s="107"/>
      <c r="F380" s="61">
        <f>SUM(F375:F379)</f>
        <v>0</v>
      </c>
    </row>
    <row r="381" spans="1:6" ht="13.5" thickBot="1">
      <c r="A381" s="8" t="s">
        <v>449</v>
      </c>
      <c r="B381" s="5" t="s">
        <v>127</v>
      </c>
      <c r="C381" s="7"/>
      <c r="D381" s="7"/>
      <c r="E381" s="108"/>
      <c r="F381" s="62"/>
    </row>
    <row r="382" spans="1:6">
      <c r="A382" s="8" t="s">
        <v>450</v>
      </c>
      <c r="B382" s="11" t="s">
        <v>129</v>
      </c>
      <c r="C382" s="8" t="s">
        <v>35</v>
      </c>
      <c r="D382" s="10">
        <v>11.47</v>
      </c>
      <c r="E382" s="106"/>
      <c r="F382" s="60">
        <f t="shared" ref="F382:F389" si="36">D382*E382</f>
        <v>0</v>
      </c>
    </row>
    <row r="383" spans="1:6">
      <c r="A383" s="8" t="s">
        <v>451</v>
      </c>
      <c r="B383" s="11" t="s">
        <v>131</v>
      </c>
      <c r="C383" s="8" t="s">
        <v>35</v>
      </c>
      <c r="D383" s="10">
        <v>11.47</v>
      </c>
      <c r="E383" s="106"/>
      <c r="F383" s="60">
        <f t="shared" si="36"/>
        <v>0</v>
      </c>
    </row>
    <row r="384" spans="1:6">
      <c r="A384" s="8" t="s">
        <v>452</v>
      </c>
      <c r="B384" s="11" t="s">
        <v>133</v>
      </c>
      <c r="C384" s="8" t="s">
        <v>35</v>
      </c>
      <c r="D384" s="10">
        <v>11.47</v>
      </c>
      <c r="E384" s="106"/>
      <c r="F384" s="60">
        <f t="shared" si="36"/>
        <v>0</v>
      </c>
    </row>
    <row r="385" spans="1:6">
      <c r="A385" s="8" t="s">
        <v>453</v>
      </c>
      <c r="B385" s="8" t="s">
        <v>135</v>
      </c>
      <c r="C385" s="8" t="s">
        <v>35</v>
      </c>
      <c r="D385" s="10">
        <v>11.47</v>
      </c>
      <c r="E385" s="106"/>
      <c r="F385" s="60">
        <f t="shared" si="36"/>
        <v>0</v>
      </c>
    </row>
    <row r="386" spans="1:6">
      <c r="A386" s="8" t="s">
        <v>454</v>
      </c>
      <c r="B386" s="11" t="s">
        <v>137</v>
      </c>
      <c r="C386" s="8" t="s">
        <v>35</v>
      </c>
      <c r="D386" s="10">
        <v>11.47</v>
      </c>
      <c r="E386" s="106"/>
      <c r="F386" s="60">
        <f t="shared" si="36"/>
        <v>0</v>
      </c>
    </row>
    <row r="387" spans="1:6">
      <c r="A387" s="8" t="s">
        <v>455</v>
      </c>
      <c r="B387" s="8" t="s">
        <v>139</v>
      </c>
      <c r="C387" s="8" t="s">
        <v>35</v>
      </c>
      <c r="D387" s="10">
        <v>11.47</v>
      </c>
      <c r="E387" s="106"/>
      <c r="F387" s="60">
        <f t="shared" si="36"/>
        <v>0</v>
      </c>
    </row>
    <row r="388" spans="1:6">
      <c r="A388" s="8" t="s">
        <v>456</v>
      </c>
      <c r="B388" s="11" t="s">
        <v>141</v>
      </c>
      <c r="C388" s="8" t="s">
        <v>30</v>
      </c>
      <c r="D388" s="10">
        <v>13.6</v>
      </c>
      <c r="E388" s="106"/>
      <c r="F388" s="60">
        <f t="shared" si="36"/>
        <v>0</v>
      </c>
    </row>
    <row r="389" spans="1:6" ht="13.5" thickBot="1">
      <c r="A389" s="8" t="s">
        <v>457</v>
      </c>
      <c r="B389" s="11" t="s">
        <v>251</v>
      </c>
      <c r="C389" s="8" t="s">
        <v>30</v>
      </c>
      <c r="D389" s="10">
        <v>13.6</v>
      </c>
      <c r="E389" s="106"/>
      <c r="F389" s="60">
        <f t="shared" si="36"/>
        <v>0</v>
      </c>
    </row>
    <row r="390" spans="1:6" ht="13.5" thickBot="1">
      <c r="A390" s="33" t="s">
        <v>565</v>
      </c>
      <c r="B390" s="20"/>
      <c r="C390" s="19"/>
      <c r="D390" s="21"/>
      <c r="E390" s="107"/>
      <c r="F390" s="61">
        <f>SUM(F382:F389)</f>
        <v>0</v>
      </c>
    </row>
    <row r="391" spans="1:6" ht="13.5" thickBot="1">
      <c r="A391" s="8" t="s">
        <v>458</v>
      </c>
      <c r="B391" s="5" t="s">
        <v>145</v>
      </c>
      <c r="C391" s="7"/>
      <c r="D391" s="7"/>
      <c r="E391" s="108"/>
      <c r="F391" s="62"/>
    </row>
    <row r="392" spans="1:6">
      <c r="A392" s="8" t="s">
        <v>459</v>
      </c>
      <c r="B392" s="8" t="s">
        <v>147</v>
      </c>
      <c r="C392" s="8" t="s">
        <v>35</v>
      </c>
      <c r="D392" s="10">
        <v>36.03</v>
      </c>
      <c r="E392" s="106"/>
      <c r="F392" s="60">
        <f t="shared" ref="F392:F395" si="37">D392*E392</f>
        <v>0</v>
      </c>
    </row>
    <row r="393" spans="1:6">
      <c r="A393" s="8" t="s">
        <v>460</v>
      </c>
      <c r="B393" s="11" t="s">
        <v>149</v>
      </c>
      <c r="C393" s="8" t="s">
        <v>35</v>
      </c>
      <c r="D393" s="10">
        <v>36.03</v>
      </c>
      <c r="E393" s="106"/>
      <c r="F393" s="60">
        <f t="shared" si="37"/>
        <v>0</v>
      </c>
    </row>
    <row r="394" spans="1:6">
      <c r="A394" s="8" t="s">
        <v>461</v>
      </c>
      <c r="B394" s="11" t="s">
        <v>151</v>
      </c>
      <c r="C394" s="8" t="s">
        <v>35</v>
      </c>
      <c r="D394" s="10">
        <v>36.03</v>
      </c>
      <c r="E394" s="106"/>
      <c r="F394" s="60">
        <f t="shared" si="37"/>
        <v>0</v>
      </c>
    </row>
    <row r="395" spans="1:6" ht="23.25" thickBot="1">
      <c r="A395" s="8" t="s">
        <v>462</v>
      </c>
      <c r="B395" s="11" t="s">
        <v>155</v>
      </c>
      <c r="C395" s="8" t="s">
        <v>35</v>
      </c>
      <c r="D395" s="10">
        <v>36.03</v>
      </c>
      <c r="E395" s="106"/>
      <c r="F395" s="60">
        <f t="shared" si="37"/>
        <v>0</v>
      </c>
    </row>
    <row r="396" spans="1:6" ht="13.5" thickBot="1">
      <c r="A396" s="33" t="s">
        <v>581</v>
      </c>
      <c r="B396" s="20"/>
      <c r="C396" s="19"/>
      <c r="D396" s="21"/>
      <c r="E396" s="107"/>
      <c r="F396" s="61">
        <f>SUM(F392:F395)</f>
        <v>0</v>
      </c>
    </row>
    <row r="397" spans="1:6" ht="13.5" thickBot="1">
      <c r="A397" s="8" t="s">
        <v>463</v>
      </c>
      <c r="B397" s="5" t="s">
        <v>157</v>
      </c>
      <c r="C397" s="7"/>
      <c r="D397" s="7"/>
      <c r="E397" s="108"/>
      <c r="F397" s="62"/>
    </row>
    <row r="398" spans="1:6">
      <c r="A398" s="8" t="s">
        <v>464</v>
      </c>
      <c r="B398" s="8" t="s">
        <v>159</v>
      </c>
      <c r="C398" s="8" t="s">
        <v>23</v>
      </c>
      <c r="D398" s="10">
        <v>2</v>
      </c>
      <c r="E398" s="106"/>
      <c r="F398" s="60">
        <f t="shared" ref="F398:F402" si="38">D398*E398</f>
        <v>0</v>
      </c>
    </row>
    <row r="399" spans="1:6">
      <c r="A399" s="8" t="s">
        <v>465</v>
      </c>
      <c r="B399" s="8" t="s">
        <v>161</v>
      </c>
      <c r="C399" s="8" t="s">
        <v>23</v>
      </c>
      <c r="D399" s="10">
        <v>2</v>
      </c>
      <c r="E399" s="106"/>
      <c r="F399" s="60">
        <f t="shared" si="38"/>
        <v>0</v>
      </c>
    </row>
    <row r="400" spans="1:6">
      <c r="A400" s="8" t="s">
        <v>466</v>
      </c>
      <c r="B400" s="8" t="s">
        <v>163</v>
      </c>
      <c r="C400" s="7"/>
      <c r="D400" s="10">
        <v>2</v>
      </c>
      <c r="E400" s="106"/>
      <c r="F400" s="60">
        <f t="shared" si="38"/>
        <v>0</v>
      </c>
    </row>
    <row r="401" spans="1:6">
      <c r="A401" s="8" t="s">
        <v>467</v>
      </c>
      <c r="B401" s="8" t="s">
        <v>379</v>
      </c>
      <c r="C401" s="8" t="s">
        <v>18</v>
      </c>
      <c r="D401" s="10">
        <v>2</v>
      </c>
      <c r="E401" s="106"/>
      <c r="F401" s="60">
        <f t="shared" si="38"/>
        <v>0</v>
      </c>
    </row>
    <row r="402" spans="1:6" ht="13.5" thickBot="1">
      <c r="A402" s="8" t="s">
        <v>468</v>
      </c>
      <c r="B402" s="8" t="s">
        <v>169</v>
      </c>
      <c r="C402" s="8" t="s">
        <v>18</v>
      </c>
      <c r="D402" s="10">
        <v>1</v>
      </c>
      <c r="E402" s="106"/>
      <c r="F402" s="60">
        <f t="shared" si="38"/>
        <v>0</v>
      </c>
    </row>
    <row r="403" spans="1:6" ht="13.5" thickBot="1">
      <c r="A403" s="32" t="s">
        <v>556</v>
      </c>
      <c r="B403" s="19"/>
      <c r="C403" s="19"/>
      <c r="D403" s="21"/>
      <c r="E403" s="107"/>
      <c r="F403" s="61">
        <f>SUM(F398:F402)</f>
        <v>0</v>
      </c>
    </row>
    <row r="404" spans="1:6" ht="13.5" thickBot="1">
      <c r="A404" s="8" t="s">
        <v>469</v>
      </c>
      <c r="B404" s="5" t="s">
        <v>171</v>
      </c>
      <c r="C404" s="7"/>
      <c r="D404" s="7"/>
      <c r="E404" s="108"/>
      <c r="F404" s="62"/>
    </row>
    <row r="405" spans="1:6">
      <c r="A405" s="8" t="s">
        <v>470</v>
      </c>
      <c r="B405" s="8" t="s">
        <v>181</v>
      </c>
      <c r="C405" s="8" t="s">
        <v>23</v>
      </c>
      <c r="D405" s="10">
        <v>1</v>
      </c>
      <c r="E405" s="106"/>
      <c r="F405" s="60">
        <f t="shared" ref="F405:F407" si="39">D405*E405</f>
        <v>0</v>
      </c>
    </row>
    <row r="406" spans="1:6" ht="13.5" thickBot="1">
      <c r="A406" s="8" t="s">
        <v>471</v>
      </c>
      <c r="B406" s="8" t="s">
        <v>183</v>
      </c>
      <c r="C406" s="8" t="s">
        <v>23</v>
      </c>
      <c r="D406" s="10">
        <v>1</v>
      </c>
      <c r="E406" s="106"/>
      <c r="F406" s="60">
        <f t="shared" si="39"/>
        <v>0</v>
      </c>
    </row>
    <row r="407" spans="1:6" ht="13.5" thickBot="1">
      <c r="A407" s="97" t="s">
        <v>591</v>
      </c>
      <c r="B407" s="8" t="s">
        <v>472</v>
      </c>
      <c r="C407" s="8" t="s">
        <v>18</v>
      </c>
      <c r="D407" s="10">
        <v>1</v>
      </c>
      <c r="E407" s="106"/>
      <c r="F407" s="60">
        <f t="shared" si="39"/>
        <v>0</v>
      </c>
    </row>
    <row r="408" spans="1:6" ht="13.5" thickBot="1">
      <c r="A408" s="32" t="s">
        <v>582</v>
      </c>
      <c r="B408" s="19"/>
      <c r="C408" s="19"/>
      <c r="D408" s="21"/>
      <c r="E408" s="107"/>
      <c r="F408" s="61">
        <f>SUM(F405:F407)</f>
        <v>0</v>
      </c>
    </row>
    <row r="409" spans="1:6">
      <c r="A409" s="42"/>
      <c r="B409" s="43" t="s">
        <v>583</v>
      </c>
      <c r="C409" s="47"/>
      <c r="D409" s="50"/>
      <c r="E409" s="117"/>
      <c r="F409" s="71">
        <f>SUM(F322,F328,F343,F357,F373,F380,F390,F396,F403,F408)</f>
        <v>0</v>
      </c>
    </row>
    <row r="410" spans="1:6">
      <c r="A410" s="44"/>
      <c r="B410" s="41" t="s">
        <v>549</v>
      </c>
      <c r="C410" s="48"/>
      <c r="D410" s="51"/>
      <c r="E410" s="118"/>
      <c r="F410" s="72">
        <f>0.23*F409</f>
        <v>0</v>
      </c>
    </row>
    <row r="411" spans="1:6" ht="13.5" thickBot="1">
      <c r="A411" s="45"/>
      <c r="B411" s="46" t="s">
        <v>550</v>
      </c>
      <c r="C411" s="49"/>
      <c r="D411" s="52"/>
      <c r="E411" s="119"/>
      <c r="F411" s="73">
        <f>SUM(F409:F410)</f>
        <v>0</v>
      </c>
    </row>
    <row r="412" spans="1:6">
      <c r="A412" s="23"/>
      <c r="B412" s="37"/>
      <c r="C412" s="23"/>
      <c r="D412" s="23"/>
      <c r="E412" s="114"/>
      <c r="F412" s="81"/>
    </row>
    <row r="413" spans="1:6">
      <c r="A413" s="23"/>
      <c r="B413" s="37"/>
      <c r="C413" s="23"/>
      <c r="D413" s="23"/>
      <c r="E413" s="114"/>
      <c r="F413" s="81"/>
    </row>
    <row r="414" spans="1:6" ht="13.5" thickBot="1">
      <c r="E414" s="115"/>
      <c r="F414" s="68"/>
    </row>
    <row r="415" spans="1:6" ht="13.5" thickBot="1">
      <c r="A415" s="3" t="s">
        <v>5</v>
      </c>
      <c r="B415" s="4" t="s">
        <v>6</v>
      </c>
      <c r="C415" s="3" t="s">
        <v>7</v>
      </c>
      <c r="D415" s="5" t="s">
        <v>8</v>
      </c>
      <c r="E415" s="110" t="s">
        <v>9</v>
      </c>
      <c r="F415" s="65" t="s">
        <v>10</v>
      </c>
    </row>
    <row r="416" spans="1:6" ht="13.5" thickBot="1">
      <c r="A416" s="8" t="s">
        <v>473</v>
      </c>
      <c r="B416" s="9" t="s">
        <v>474</v>
      </c>
      <c r="C416" s="7"/>
      <c r="D416" s="7"/>
      <c r="E416" s="108"/>
      <c r="F416" s="62"/>
    </row>
    <row r="417" spans="1:6" ht="13.5" thickBot="1">
      <c r="A417" s="8" t="s">
        <v>475</v>
      </c>
      <c r="B417" s="5" t="s">
        <v>115</v>
      </c>
      <c r="C417" s="7"/>
      <c r="D417" s="7"/>
      <c r="E417" s="108"/>
      <c r="F417" s="62"/>
    </row>
    <row r="418" spans="1:6">
      <c r="A418" s="8" t="s">
        <v>476</v>
      </c>
      <c r="B418" s="8" t="s">
        <v>117</v>
      </c>
      <c r="C418" s="8" t="s">
        <v>35</v>
      </c>
      <c r="D418" s="10">
        <v>33.6</v>
      </c>
      <c r="E418" s="106"/>
      <c r="F418" s="60">
        <f t="shared" ref="F418:F421" si="40">D418*E418</f>
        <v>0</v>
      </c>
    </row>
    <row r="419" spans="1:6">
      <c r="A419" s="8" t="s">
        <v>477</v>
      </c>
      <c r="B419" s="8" t="s">
        <v>119</v>
      </c>
      <c r="C419" s="8" t="s">
        <v>35</v>
      </c>
      <c r="D419" s="10">
        <v>33.6</v>
      </c>
      <c r="E419" s="106"/>
      <c r="F419" s="60">
        <f t="shared" si="40"/>
        <v>0</v>
      </c>
    </row>
    <row r="420" spans="1:6">
      <c r="A420" s="8" t="s">
        <v>478</v>
      </c>
      <c r="B420" s="8" t="s">
        <v>121</v>
      </c>
      <c r="C420" s="8" t="s">
        <v>35</v>
      </c>
      <c r="D420" s="10">
        <v>33.6</v>
      </c>
      <c r="E420" s="106"/>
      <c r="F420" s="60">
        <f t="shared" si="40"/>
        <v>0</v>
      </c>
    </row>
    <row r="421" spans="1:6" ht="13.5" thickBot="1">
      <c r="A421" s="8" t="s">
        <v>479</v>
      </c>
      <c r="B421" s="8" t="s">
        <v>123</v>
      </c>
      <c r="C421" s="8" t="s">
        <v>18</v>
      </c>
      <c r="D421" s="10">
        <v>1</v>
      </c>
      <c r="E421" s="106"/>
      <c r="F421" s="60">
        <f t="shared" si="40"/>
        <v>0</v>
      </c>
    </row>
    <row r="422" spans="1:6" ht="13.5" thickBot="1">
      <c r="A422" s="32" t="s">
        <v>584</v>
      </c>
      <c r="B422" s="19"/>
      <c r="C422" s="19"/>
      <c r="D422" s="21"/>
      <c r="E422" s="107"/>
      <c r="F422" s="61">
        <f>SUM(F418:F421)</f>
        <v>0</v>
      </c>
    </row>
    <row r="423" spans="1:6" ht="13.5" thickBot="1">
      <c r="A423" s="8" t="s">
        <v>480</v>
      </c>
      <c r="B423" s="5" t="s">
        <v>127</v>
      </c>
      <c r="C423" s="7"/>
      <c r="D423" s="7"/>
      <c r="E423" s="108"/>
      <c r="F423" s="62"/>
    </row>
    <row r="424" spans="1:6">
      <c r="A424" s="8" t="s">
        <v>481</v>
      </c>
      <c r="B424" s="11" t="s">
        <v>129</v>
      </c>
      <c r="C424" s="8" t="s">
        <v>35</v>
      </c>
      <c r="D424" s="10">
        <v>8.64</v>
      </c>
      <c r="E424" s="106"/>
      <c r="F424" s="60">
        <f t="shared" ref="F424:F431" si="41">D424*E424</f>
        <v>0</v>
      </c>
    </row>
    <row r="425" spans="1:6">
      <c r="A425" s="8" t="s">
        <v>482</v>
      </c>
      <c r="B425" s="11" t="s">
        <v>131</v>
      </c>
      <c r="C425" s="8" t="s">
        <v>35</v>
      </c>
      <c r="D425" s="10">
        <v>8.64</v>
      </c>
      <c r="E425" s="106"/>
      <c r="F425" s="60">
        <f t="shared" si="41"/>
        <v>0</v>
      </c>
    </row>
    <row r="426" spans="1:6">
      <c r="A426" s="8" t="s">
        <v>483</v>
      </c>
      <c r="B426" s="11" t="s">
        <v>133</v>
      </c>
      <c r="C426" s="8" t="s">
        <v>35</v>
      </c>
      <c r="D426" s="10">
        <v>8.64</v>
      </c>
      <c r="E426" s="106"/>
      <c r="F426" s="60">
        <f t="shared" si="41"/>
        <v>0</v>
      </c>
    </row>
    <row r="427" spans="1:6">
      <c r="A427" s="8" t="s">
        <v>484</v>
      </c>
      <c r="B427" s="8" t="s">
        <v>135</v>
      </c>
      <c r="C427" s="8" t="s">
        <v>35</v>
      </c>
      <c r="D427" s="10">
        <v>8.64</v>
      </c>
      <c r="E427" s="106"/>
      <c r="F427" s="60">
        <f t="shared" si="41"/>
        <v>0</v>
      </c>
    </row>
    <row r="428" spans="1:6">
      <c r="A428" s="8" t="s">
        <v>485</v>
      </c>
      <c r="B428" s="11" t="s">
        <v>137</v>
      </c>
      <c r="C428" s="8" t="s">
        <v>35</v>
      </c>
      <c r="D428" s="10">
        <v>8.64</v>
      </c>
      <c r="E428" s="106"/>
      <c r="F428" s="60">
        <f t="shared" si="41"/>
        <v>0</v>
      </c>
    </row>
    <row r="429" spans="1:6">
      <c r="A429" s="8" t="s">
        <v>486</v>
      </c>
      <c r="B429" s="8" t="s">
        <v>139</v>
      </c>
      <c r="C429" s="8" t="s">
        <v>35</v>
      </c>
      <c r="D429" s="10">
        <v>8.64</v>
      </c>
      <c r="E429" s="106"/>
      <c r="F429" s="60">
        <f t="shared" si="41"/>
        <v>0</v>
      </c>
    </row>
    <row r="430" spans="1:6">
      <c r="A430" s="8" t="s">
        <v>487</v>
      </c>
      <c r="B430" s="11" t="s">
        <v>141</v>
      </c>
      <c r="C430" s="8" t="s">
        <v>30</v>
      </c>
      <c r="D430" s="10">
        <v>16.399999999999999</v>
      </c>
      <c r="E430" s="106"/>
      <c r="F430" s="60">
        <f t="shared" si="41"/>
        <v>0</v>
      </c>
    </row>
    <row r="431" spans="1:6" ht="13.5" thickBot="1">
      <c r="A431" s="8" t="s">
        <v>488</v>
      </c>
      <c r="B431" s="11" t="s">
        <v>251</v>
      </c>
      <c r="C431" s="8" t="s">
        <v>30</v>
      </c>
      <c r="D431" s="10">
        <v>16.399999999999999</v>
      </c>
      <c r="E431" s="106"/>
      <c r="F431" s="60">
        <f t="shared" si="41"/>
        <v>0</v>
      </c>
    </row>
    <row r="432" spans="1:6" ht="13.5" thickBot="1">
      <c r="A432" s="32" t="s">
        <v>574</v>
      </c>
      <c r="B432" s="20"/>
      <c r="C432" s="19"/>
      <c r="D432" s="21"/>
      <c r="E432" s="107"/>
      <c r="F432" s="61">
        <f>SUM(F424:F431)</f>
        <v>0</v>
      </c>
    </row>
    <row r="433" spans="1:6" ht="13.5" thickBot="1">
      <c r="A433" s="8" t="s">
        <v>489</v>
      </c>
      <c r="B433" s="5" t="s">
        <v>145</v>
      </c>
      <c r="C433" s="7"/>
      <c r="D433" s="7"/>
      <c r="E433" s="108"/>
      <c r="F433" s="62"/>
    </row>
    <row r="434" spans="1:6">
      <c r="A434" s="8" t="s">
        <v>490</v>
      </c>
      <c r="B434" s="8" t="s">
        <v>147</v>
      </c>
      <c r="C434" s="8" t="s">
        <v>35</v>
      </c>
      <c r="D434" s="10">
        <v>8.64</v>
      </c>
      <c r="E434" s="106"/>
      <c r="F434" s="60">
        <f t="shared" ref="F434:F437" si="42">D434*E434</f>
        <v>0</v>
      </c>
    </row>
    <row r="435" spans="1:6">
      <c r="A435" s="8" t="s">
        <v>491</v>
      </c>
      <c r="B435" s="11" t="s">
        <v>149</v>
      </c>
      <c r="C435" s="8" t="s">
        <v>35</v>
      </c>
      <c r="D435" s="10">
        <v>8.64</v>
      </c>
      <c r="E435" s="106"/>
      <c r="F435" s="60">
        <f t="shared" si="42"/>
        <v>0</v>
      </c>
    </row>
    <row r="436" spans="1:6">
      <c r="A436" s="8" t="s">
        <v>492</v>
      </c>
      <c r="B436" s="11" t="s">
        <v>151</v>
      </c>
      <c r="C436" s="8" t="s">
        <v>35</v>
      </c>
      <c r="D436" s="10">
        <v>8.64</v>
      </c>
      <c r="E436" s="106"/>
      <c r="F436" s="60">
        <f t="shared" si="42"/>
        <v>0</v>
      </c>
    </row>
    <row r="437" spans="1:6" ht="13.5" thickBot="1">
      <c r="A437" s="8" t="s">
        <v>493</v>
      </c>
      <c r="B437" s="8" t="s">
        <v>494</v>
      </c>
      <c r="C437" s="8" t="s">
        <v>35</v>
      </c>
      <c r="D437" s="10">
        <v>8.64</v>
      </c>
      <c r="E437" s="106"/>
      <c r="F437" s="60">
        <f t="shared" si="42"/>
        <v>0</v>
      </c>
    </row>
    <row r="438" spans="1:6" ht="13.5" thickBot="1">
      <c r="A438" s="32" t="s">
        <v>555</v>
      </c>
      <c r="B438" s="19"/>
      <c r="C438" s="19"/>
      <c r="D438" s="21"/>
      <c r="E438" s="107"/>
      <c r="F438" s="61">
        <f>SUM(F434:F437)</f>
        <v>0</v>
      </c>
    </row>
    <row r="439" spans="1:6">
      <c r="A439" s="42"/>
      <c r="B439" s="43" t="s">
        <v>585</v>
      </c>
      <c r="C439" s="47"/>
      <c r="D439" s="50"/>
      <c r="E439" s="117"/>
      <c r="F439" s="71">
        <f>SUM(F422,F432,F438)</f>
        <v>0</v>
      </c>
    </row>
    <row r="440" spans="1:6">
      <c r="A440" s="44"/>
      <c r="B440" s="41" t="s">
        <v>549</v>
      </c>
      <c r="C440" s="48"/>
      <c r="D440" s="51"/>
      <c r="E440" s="118"/>
      <c r="F440" s="72">
        <f>0.23*F439</f>
        <v>0</v>
      </c>
    </row>
    <row r="441" spans="1:6" ht="13.5" thickBot="1">
      <c r="A441" s="45"/>
      <c r="B441" s="46" t="s">
        <v>550</v>
      </c>
      <c r="C441" s="49"/>
      <c r="D441" s="52"/>
      <c r="E441" s="119"/>
      <c r="F441" s="73">
        <f>SUM(F439:F440)</f>
        <v>0</v>
      </c>
    </row>
    <row r="442" spans="1:6">
      <c r="E442" s="115"/>
      <c r="F442" s="68"/>
    </row>
    <row r="443" spans="1:6">
      <c r="E443" s="115"/>
      <c r="F443" s="68"/>
    </row>
    <row r="444" spans="1:6" ht="13.5" thickBot="1">
      <c r="E444" s="115"/>
      <c r="F444" s="68"/>
    </row>
    <row r="445" spans="1:6" ht="13.5" thickBot="1">
      <c r="A445" s="3" t="s">
        <v>5</v>
      </c>
      <c r="B445" s="4" t="s">
        <v>6</v>
      </c>
      <c r="C445" s="3" t="s">
        <v>7</v>
      </c>
      <c r="D445" s="5" t="s">
        <v>8</v>
      </c>
      <c r="E445" s="110" t="s">
        <v>9</v>
      </c>
      <c r="F445" s="65" t="s">
        <v>10</v>
      </c>
    </row>
    <row r="446" spans="1:6" ht="13.5" thickBot="1">
      <c r="A446" s="78" t="s">
        <v>495</v>
      </c>
      <c r="B446" s="79" t="s">
        <v>496</v>
      </c>
      <c r="C446" s="55"/>
      <c r="D446" s="55"/>
      <c r="E446" s="111"/>
      <c r="F446" s="80"/>
    </row>
    <row r="447" spans="1:6" ht="13.5" thickBot="1">
      <c r="A447" s="8" t="s">
        <v>497</v>
      </c>
      <c r="B447" s="5" t="s">
        <v>498</v>
      </c>
      <c r="C447" s="7"/>
      <c r="D447" s="7"/>
      <c r="E447" s="108"/>
      <c r="F447" s="62"/>
    </row>
    <row r="448" spans="1:6" ht="13.5" thickBot="1">
      <c r="A448" s="8" t="s">
        <v>499</v>
      </c>
      <c r="B448" s="8" t="s">
        <v>500</v>
      </c>
      <c r="C448" s="8" t="s">
        <v>30</v>
      </c>
      <c r="D448" s="10">
        <v>4</v>
      </c>
      <c r="E448" s="106"/>
      <c r="F448" s="60">
        <f t="shared" ref="F448:F470" si="43">D448*E448</f>
        <v>0</v>
      </c>
    </row>
    <row r="449" spans="1:6" ht="13.5" thickBot="1">
      <c r="A449" s="8" t="s">
        <v>501</v>
      </c>
      <c r="B449" s="8" t="s">
        <v>502</v>
      </c>
      <c r="C449" s="8" t="s">
        <v>30</v>
      </c>
      <c r="D449" s="10">
        <v>8</v>
      </c>
      <c r="E449" s="106"/>
      <c r="F449" s="60">
        <f t="shared" si="43"/>
        <v>0</v>
      </c>
    </row>
    <row r="450" spans="1:6" ht="13.5" thickBot="1">
      <c r="A450" s="8" t="s">
        <v>503</v>
      </c>
      <c r="B450" s="8" t="s">
        <v>504</v>
      </c>
      <c r="C450" s="8" t="s">
        <v>30</v>
      </c>
      <c r="D450" s="10">
        <v>7</v>
      </c>
      <c r="E450" s="106"/>
      <c r="F450" s="60">
        <f t="shared" si="43"/>
        <v>0</v>
      </c>
    </row>
    <row r="451" spans="1:6" ht="13.5" thickBot="1">
      <c r="A451" s="8" t="s">
        <v>505</v>
      </c>
      <c r="B451" s="8" t="s">
        <v>506</v>
      </c>
      <c r="C451" s="8" t="s">
        <v>23</v>
      </c>
      <c r="D451" s="10">
        <v>4</v>
      </c>
      <c r="E451" s="106"/>
      <c r="F451" s="60">
        <f t="shared" si="43"/>
        <v>0</v>
      </c>
    </row>
    <row r="452" spans="1:6" ht="13.5" thickBot="1">
      <c r="A452" s="8" t="s">
        <v>507</v>
      </c>
      <c r="B452" s="8" t="s">
        <v>508</v>
      </c>
      <c r="C452" s="8" t="s">
        <v>23</v>
      </c>
      <c r="D452" s="10">
        <v>4</v>
      </c>
      <c r="E452" s="106"/>
      <c r="F452" s="60">
        <f t="shared" si="43"/>
        <v>0</v>
      </c>
    </row>
    <row r="453" spans="1:6" ht="13.5" thickBot="1">
      <c r="A453" s="8" t="s">
        <v>509</v>
      </c>
      <c r="B453" s="8" t="s">
        <v>510</v>
      </c>
      <c r="C453" s="8" t="s">
        <v>23</v>
      </c>
      <c r="D453" s="10">
        <v>2</v>
      </c>
      <c r="E453" s="106"/>
      <c r="F453" s="60">
        <f t="shared" si="43"/>
        <v>0</v>
      </c>
    </row>
    <row r="454" spans="1:6" ht="13.5" thickBot="1">
      <c r="A454" s="8" t="s">
        <v>511</v>
      </c>
      <c r="B454" s="8" t="s">
        <v>512</v>
      </c>
      <c r="C454" s="8" t="s">
        <v>23</v>
      </c>
      <c r="D454" s="10">
        <v>2</v>
      </c>
      <c r="E454" s="106"/>
      <c r="F454" s="60">
        <f t="shared" si="43"/>
        <v>0</v>
      </c>
    </row>
    <row r="455" spans="1:6" ht="13.5" thickBot="1">
      <c r="A455" s="8" t="s">
        <v>513</v>
      </c>
      <c r="B455" s="8" t="s">
        <v>514</v>
      </c>
      <c r="C455" s="8" t="s">
        <v>18</v>
      </c>
      <c r="D455" s="10">
        <v>2</v>
      </c>
      <c r="E455" s="106"/>
      <c r="F455" s="60">
        <f t="shared" si="43"/>
        <v>0</v>
      </c>
    </row>
    <row r="456" spans="1:6" ht="13.5" thickBot="1">
      <c r="A456" s="8" t="s">
        <v>515</v>
      </c>
      <c r="B456" s="8" t="s">
        <v>516</v>
      </c>
      <c r="C456" s="8" t="s">
        <v>23</v>
      </c>
      <c r="D456" s="10">
        <v>2</v>
      </c>
      <c r="E456" s="106"/>
      <c r="F456" s="60">
        <f t="shared" si="43"/>
        <v>0</v>
      </c>
    </row>
    <row r="457" spans="1:6" ht="13.5" thickBot="1">
      <c r="A457" s="8" t="s">
        <v>517</v>
      </c>
      <c r="B457" s="8" t="s">
        <v>518</v>
      </c>
      <c r="C457" s="8" t="s">
        <v>23</v>
      </c>
      <c r="D457" s="10">
        <v>4</v>
      </c>
      <c r="E457" s="106"/>
      <c r="F457" s="60">
        <f t="shared" si="43"/>
        <v>0</v>
      </c>
    </row>
    <row r="458" spans="1:6" ht="13.5" thickBot="1">
      <c r="A458" s="8" t="s">
        <v>519</v>
      </c>
      <c r="B458" s="8" t="s">
        <v>520</v>
      </c>
      <c r="C458" s="8" t="s">
        <v>23</v>
      </c>
      <c r="D458" s="10">
        <v>4</v>
      </c>
      <c r="E458" s="106"/>
      <c r="F458" s="60">
        <f t="shared" si="43"/>
        <v>0</v>
      </c>
    </row>
    <row r="459" spans="1:6" ht="13.5" thickBot="1">
      <c r="A459" s="8" t="s">
        <v>521</v>
      </c>
      <c r="B459" s="8" t="s">
        <v>522</v>
      </c>
      <c r="C459" s="8" t="s">
        <v>23</v>
      </c>
      <c r="D459" s="10">
        <v>2</v>
      </c>
      <c r="E459" s="106"/>
      <c r="F459" s="60">
        <f t="shared" si="43"/>
        <v>0</v>
      </c>
    </row>
    <row r="460" spans="1:6" ht="13.5" thickBot="1">
      <c r="A460" s="8" t="s">
        <v>523</v>
      </c>
      <c r="B460" s="11" t="s">
        <v>524</v>
      </c>
      <c r="C460" s="8" t="s">
        <v>30</v>
      </c>
      <c r="D460" s="10">
        <v>4</v>
      </c>
      <c r="E460" s="106"/>
      <c r="F460" s="60">
        <f t="shared" si="43"/>
        <v>0</v>
      </c>
    </row>
    <row r="461" spans="1:6" ht="13.5" thickBot="1">
      <c r="A461" s="8" t="s">
        <v>525</v>
      </c>
      <c r="B461" s="11" t="s">
        <v>526</v>
      </c>
      <c r="C461" s="8" t="s">
        <v>30</v>
      </c>
      <c r="D461" s="10">
        <v>4</v>
      </c>
      <c r="E461" s="106"/>
      <c r="F461" s="60">
        <f t="shared" si="43"/>
        <v>0</v>
      </c>
    </row>
    <row r="462" spans="1:6" ht="13.5" thickBot="1">
      <c r="A462" s="8" t="s">
        <v>527</v>
      </c>
      <c r="B462" s="11" t="s">
        <v>528</v>
      </c>
      <c r="C462" s="8" t="s">
        <v>30</v>
      </c>
      <c r="D462" s="10">
        <v>2</v>
      </c>
      <c r="E462" s="106"/>
      <c r="F462" s="60">
        <f t="shared" si="43"/>
        <v>0</v>
      </c>
    </row>
    <row r="463" spans="1:6" ht="13.5" thickBot="1">
      <c r="A463" s="8" t="s">
        <v>529</v>
      </c>
      <c r="B463" s="11" t="s">
        <v>530</v>
      </c>
      <c r="C463" s="8" t="s">
        <v>30</v>
      </c>
      <c r="D463" s="10">
        <v>5</v>
      </c>
      <c r="E463" s="106"/>
      <c r="F463" s="60">
        <f t="shared" si="43"/>
        <v>0</v>
      </c>
    </row>
    <row r="464" spans="1:6" ht="13.5" thickBot="1">
      <c r="A464" s="8" t="s">
        <v>531</v>
      </c>
      <c r="B464" s="11" t="s">
        <v>532</v>
      </c>
      <c r="C464" s="8" t="s">
        <v>30</v>
      </c>
      <c r="D464" s="10">
        <v>4</v>
      </c>
      <c r="E464" s="106"/>
      <c r="F464" s="60">
        <f t="shared" si="43"/>
        <v>0</v>
      </c>
    </row>
    <row r="465" spans="1:6" ht="13.5" thickBot="1">
      <c r="A465" s="8" t="s">
        <v>533</v>
      </c>
      <c r="B465" s="11" t="s">
        <v>534</v>
      </c>
      <c r="C465" s="8" t="s">
        <v>30</v>
      </c>
      <c r="D465" s="10">
        <v>2</v>
      </c>
      <c r="E465" s="106"/>
      <c r="F465" s="60">
        <f t="shared" si="43"/>
        <v>0</v>
      </c>
    </row>
    <row r="466" spans="1:6" ht="13.5" thickBot="1">
      <c r="A466" s="8" t="s">
        <v>535</v>
      </c>
      <c r="B466" s="11" t="s">
        <v>536</v>
      </c>
      <c r="C466" s="8" t="s">
        <v>30</v>
      </c>
      <c r="D466" s="10">
        <v>2</v>
      </c>
      <c r="E466" s="106"/>
      <c r="F466" s="60">
        <f t="shared" si="43"/>
        <v>0</v>
      </c>
    </row>
    <row r="467" spans="1:6" ht="13.5" thickBot="1">
      <c r="A467" s="8" t="s">
        <v>537</v>
      </c>
      <c r="B467" s="11" t="s">
        <v>538</v>
      </c>
      <c r="C467" s="8" t="s">
        <v>30</v>
      </c>
      <c r="D467" s="10">
        <v>5</v>
      </c>
      <c r="E467" s="106"/>
      <c r="F467" s="60">
        <f t="shared" si="43"/>
        <v>0</v>
      </c>
    </row>
    <row r="468" spans="1:6" ht="13.5" thickBot="1">
      <c r="A468" s="8" t="s">
        <v>539</v>
      </c>
      <c r="B468" s="11" t="s">
        <v>540</v>
      </c>
      <c r="C468" s="8" t="s">
        <v>30</v>
      </c>
      <c r="D468" s="10">
        <v>4</v>
      </c>
      <c r="E468" s="106"/>
      <c r="F468" s="60">
        <f t="shared" si="43"/>
        <v>0</v>
      </c>
    </row>
    <row r="469" spans="1:6" ht="13.5" thickBot="1">
      <c r="A469" s="8" t="s">
        <v>541</v>
      </c>
      <c r="B469" s="8" t="s">
        <v>542</v>
      </c>
      <c r="C469" s="8" t="s">
        <v>23</v>
      </c>
      <c r="D469" s="10">
        <v>5</v>
      </c>
      <c r="E469" s="106"/>
      <c r="F469" s="60">
        <f t="shared" si="43"/>
        <v>0</v>
      </c>
    </row>
    <row r="470" spans="1:6" ht="13.5" thickBot="1">
      <c r="A470" s="8" t="s">
        <v>543</v>
      </c>
      <c r="B470" s="8" t="s">
        <v>544</v>
      </c>
      <c r="C470" s="8" t="s">
        <v>23</v>
      </c>
      <c r="D470" s="10">
        <v>5</v>
      </c>
      <c r="E470" s="106"/>
      <c r="F470" s="60">
        <f t="shared" si="43"/>
        <v>0</v>
      </c>
    </row>
    <row r="471" spans="1:6" ht="13.5" thickBot="1">
      <c r="A471" s="54"/>
      <c r="B471" s="58" t="s">
        <v>586</v>
      </c>
      <c r="C471" s="19"/>
      <c r="D471" s="53"/>
      <c r="E471" s="107"/>
      <c r="F471" s="63">
        <f>SUM(F448:F470)</f>
        <v>0</v>
      </c>
    </row>
    <row r="472" spans="1:6" ht="13.5" thickBot="1">
      <c r="A472" s="31"/>
      <c r="B472" s="58" t="s">
        <v>549</v>
      </c>
      <c r="C472" s="19"/>
      <c r="D472" s="53"/>
      <c r="E472" s="107"/>
      <c r="F472" s="63">
        <f>0.23*F471</f>
        <v>0</v>
      </c>
    </row>
    <row r="473" spans="1:6" ht="13.5" thickBot="1">
      <c r="A473" s="31"/>
      <c r="B473" s="59" t="s">
        <v>590</v>
      </c>
      <c r="C473" s="19"/>
      <c r="D473" s="53"/>
      <c r="E473" s="107"/>
      <c r="F473" s="63">
        <f>SUM(F471:F472)</f>
        <v>0</v>
      </c>
    </row>
    <row r="474" spans="1:6" ht="29.25" customHeight="1" thickBot="1">
      <c r="A474" s="82"/>
      <c r="B474" s="83" t="s">
        <v>546</v>
      </c>
      <c r="C474" s="84"/>
      <c r="D474" s="85"/>
      <c r="E474" s="122"/>
      <c r="F474" s="93">
        <f>SUM(F114,F216,F310,F409,F439,F471)</f>
        <v>0</v>
      </c>
    </row>
    <row r="475" spans="1:6" ht="24" customHeight="1" thickBot="1">
      <c r="A475" s="86"/>
      <c r="B475" s="87" t="s">
        <v>547</v>
      </c>
      <c r="C475" s="88"/>
      <c r="D475" s="85"/>
      <c r="E475" s="123"/>
      <c r="F475" s="94">
        <f>0.23*F474</f>
        <v>0</v>
      </c>
    </row>
    <row r="476" spans="1:6" ht="29.25" customHeight="1" thickBot="1">
      <c r="A476" s="89"/>
      <c r="B476" s="90" t="s">
        <v>548</v>
      </c>
      <c r="C476" s="91"/>
      <c r="D476" s="92"/>
      <c r="E476" s="124"/>
      <c r="F476" s="95">
        <f>SUM(F474:F475)</f>
        <v>0</v>
      </c>
    </row>
    <row r="477" spans="1:6" ht="24.75" customHeight="1">
      <c r="A477" s="18"/>
      <c r="B477" s="18"/>
      <c r="C477" s="18"/>
      <c r="D477" s="18"/>
      <c r="E477" s="125"/>
      <c r="F477" s="77"/>
    </row>
    <row r="478" spans="1:6" ht="27" customHeight="1"/>
    <row r="479" spans="1:6" ht="44.25" customHeight="1"/>
    <row r="676" ht="157.5" customHeight="1"/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ślepy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REMONT ŁAZIENEK ORAZ WYKONANIE 2 POMIESZCZEŃ NATRYSKÓW</dc:title>
  <dc:creator>EWELINA BEDNARSKA</dc:creator>
  <cp:keywords>Jeżeli chcesz przekonwertować ten plik do formatu XML, który może być wczytany przez większość systemów do kosztorysowania, skorzystaj z programu PDFKosztorys - www.pdfkosztorys.pl</cp:keywords>
  <cp:lastModifiedBy>Ela</cp:lastModifiedBy>
  <dcterms:created xsi:type="dcterms:W3CDTF">2019-01-08T07:02:54Z</dcterms:created>
  <dcterms:modified xsi:type="dcterms:W3CDTF">2019-01-09T10:49:20Z</dcterms:modified>
</cp:coreProperties>
</file>