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11760" tabRatio="694" firstSheet="1" activeTab="1"/>
  </bookViews>
  <sheets>
    <sheet name="Mięso wędliny" sheetId="1" r:id="rId1"/>
    <sheet name="Art.garmażeryjne" sheetId="8" r:id="rId2"/>
  </sheets>
  <definedNames>
    <definedName name="_xlnm.Print_Area" localSheetId="0">'Mięso wędliny'!$A$1:$G$93</definedName>
  </definedNames>
  <calcPr calcId="125725"/>
</workbook>
</file>

<file path=xl/calcChain.xml><?xml version="1.0" encoding="utf-8"?>
<calcChain xmlns="http://schemas.openxmlformats.org/spreadsheetml/2006/main">
  <c r="E11" i="1"/>
  <c r="F16" i="8"/>
  <c r="F15"/>
  <c r="H17"/>
  <c r="F17"/>
  <c r="F11"/>
  <c r="F12"/>
  <c r="H12" s="1"/>
  <c r="I12" s="1"/>
  <c r="H10"/>
  <c r="F10"/>
  <c r="H9"/>
  <c r="F9"/>
  <c r="I9" l="1"/>
  <c r="I10"/>
  <c r="H15"/>
  <c r="I15" s="1"/>
  <c r="F11" i="1"/>
  <c r="G11" s="1"/>
  <c r="I16" i="8"/>
  <c r="H16"/>
  <c r="I17"/>
  <c r="H11"/>
  <c r="I11" s="1"/>
  <c r="F14" l="1"/>
  <c r="H14" s="1"/>
  <c r="I14" s="1"/>
  <c r="F13"/>
  <c r="H13" l="1"/>
  <c r="G18" s="1"/>
  <c r="F18"/>
  <c r="I13" l="1"/>
  <c r="I18" s="1"/>
  <c r="E8" i="1" l="1"/>
  <c r="F8" s="1"/>
  <c r="A9"/>
  <c r="A10" s="1"/>
  <c r="A13" l="1"/>
  <c r="A14" s="1"/>
  <c r="A15" s="1"/>
  <c r="A16" s="1"/>
  <c r="A18" s="1"/>
  <c r="A19" s="1"/>
  <c r="A20" s="1"/>
  <c r="A21" s="1"/>
  <c r="A22" s="1"/>
  <c r="A23" s="1"/>
  <c r="A24" s="1"/>
  <c r="A25" s="1"/>
  <c r="A26" s="1"/>
  <c r="A27" s="1"/>
  <c r="A28" s="1"/>
  <c r="A29" s="1"/>
  <c r="A30" s="1"/>
  <c r="A31" s="1"/>
  <c r="A32" s="1"/>
  <c r="A33" s="1"/>
  <c r="A34" s="1"/>
  <c r="A35" s="1"/>
  <c r="A36" s="1"/>
  <c r="A37" s="1"/>
  <c r="A39" s="1"/>
  <c r="A40" s="1"/>
  <c r="A41" s="1"/>
  <c r="A42" s="1"/>
  <c r="A43" s="1"/>
  <c r="A44" s="1"/>
  <c r="A45" s="1"/>
  <c r="A46" s="1"/>
  <c r="A47" s="1"/>
  <c r="A49" s="1"/>
  <c r="A50" s="1"/>
  <c r="A51" s="1"/>
  <c r="A52" s="1"/>
  <c r="A53" s="1"/>
  <c r="A54" s="1"/>
  <c r="A55" s="1"/>
  <c r="A56" s="1"/>
  <c r="A57" s="1"/>
  <c r="A58" s="1"/>
  <c r="A59" s="1"/>
  <c r="A60" s="1"/>
  <c r="A61" s="1"/>
  <c r="A62" s="1"/>
  <c r="A63" s="1"/>
  <c r="A64" s="1"/>
  <c r="A65" s="1"/>
  <c r="A66" s="1"/>
  <c r="A67" s="1"/>
  <c r="A68" s="1"/>
  <c r="A69" s="1"/>
  <c r="A70" s="1"/>
  <c r="A72" s="1"/>
  <c r="A73" s="1"/>
  <c r="A74" s="1"/>
  <c r="A75" s="1"/>
  <c r="A76" s="1"/>
  <c r="A77" s="1"/>
  <c r="A78" s="1"/>
  <c r="A79" s="1"/>
  <c r="A80" s="1"/>
  <c r="A81" s="1"/>
  <c r="A82" s="1"/>
  <c r="A83" s="1"/>
  <c r="A84" s="1"/>
  <c r="A85" s="1"/>
  <c r="A86" s="1"/>
  <c r="A87" s="1"/>
  <c r="A88" s="1"/>
  <c r="A89" s="1"/>
  <c r="A91" s="1"/>
  <c r="A92" s="1"/>
  <c r="G8"/>
  <c r="E9"/>
  <c r="E10"/>
  <c r="F10" s="1"/>
  <c r="G10" s="1"/>
  <c r="E12"/>
  <c r="F12" s="1"/>
  <c r="G12" s="1"/>
  <c r="E13"/>
  <c r="E14"/>
  <c r="E15"/>
  <c r="F15" s="1"/>
  <c r="E16"/>
  <c r="F16" s="1"/>
  <c r="G16" s="1"/>
  <c r="E17"/>
  <c r="E18"/>
  <c r="F18" s="1"/>
  <c r="E19"/>
  <c r="F19" s="1"/>
  <c r="G19" s="1"/>
  <c r="E20"/>
  <c r="E21"/>
  <c r="E22"/>
  <c r="E23"/>
  <c r="F23" s="1"/>
  <c r="G23" s="1"/>
  <c r="E24"/>
  <c r="E25"/>
  <c r="E26"/>
  <c r="F26" s="1"/>
  <c r="E27"/>
  <c r="F27" s="1"/>
  <c r="G27" s="1"/>
  <c r="E28"/>
  <c r="E29"/>
  <c r="E30"/>
  <c r="F30" s="1"/>
  <c r="E31"/>
  <c r="F31" s="1"/>
  <c r="G31" s="1"/>
  <c r="E32"/>
  <c r="E33"/>
  <c r="E34"/>
  <c r="F34" s="1"/>
  <c r="E35"/>
  <c r="F35" s="1"/>
  <c r="G35" s="1"/>
  <c r="E36"/>
  <c r="E37"/>
  <c r="E38"/>
  <c r="F38" s="1"/>
  <c r="G38" s="1"/>
  <c r="E39"/>
  <c r="E40"/>
  <c r="E41"/>
  <c r="F41" s="1"/>
  <c r="E42"/>
  <c r="F42" s="1"/>
  <c r="G42" s="1"/>
  <c r="E43"/>
  <c r="E44"/>
  <c r="E45"/>
  <c r="F45" s="1"/>
  <c r="E46"/>
  <c r="F46" s="1"/>
  <c r="G46" s="1"/>
  <c r="E47"/>
  <c r="E48"/>
  <c r="F48" s="1"/>
  <c r="E49"/>
  <c r="F49" s="1"/>
  <c r="G49" s="1"/>
  <c r="E50"/>
  <c r="E51"/>
  <c r="E52"/>
  <c r="E53"/>
  <c r="F53" s="1"/>
  <c r="G53" s="1"/>
  <c r="E54"/>
  <c r="E55"/>
  <c r="E56"/>
  <c r="F56" s="1"/>
  <c r="E57"/>
  <c r="F57" s="1"/>
  <c r="G57" s="1"/>
  <c r="E58"/>
  <c r="E59"/>
  <c r="E60"/>
  <c r="F60" s="1"/>
  <c r="E61"/>
  <c r="F61" s="1"/>
  <c r="G61" s="1"/>
  <c r="E62"/>
  <c r="E63"/>
  <c r="E64"/>
  <c r="F64" s="1"/>
  <c r="E65"/>
  <c r="F65" s="1"/>
  <c r="G65" s="1"/>
  <c r="E66"/>
  <c r="E67"/>
  <c r="E68"/>
  <c r="E69"/>
  <c r="F69" s="1"/>
  <c r="G69" s="1"/>
  <c r="E70"/>
  <c r="E71"/>
  <c r="F71" s="1"/>
  <c r="E72"/>
  <c r="F72" s="1"/>
  <c r="G72" s="1"/>
  <c r="E73"/>
  <c r="E74"/>
  <c r="E75"/>
  <c r="F75" s="1"/>
  <c r="E76"/>
  <c r="F76" s="1"/>
  <c r="G76" s="1"/>
  <c r="E77"/>
  <c r="E78"/>
  <c r="E79"/>
  <c r="F79" s="1"/>
  <c r="E80"/>
  <c r="F80" s="1"/>
  <c r="G80" s="1"/>
  <c r="E81"/>
  <c r="E82"/>
  <c r="E83"/>
  <c r="E84"/>
  <c r="F84" s="1"/>
  <c r="G84" s="1"/>
  <c r="E85"/>
  <c r="E86"/>
  <c r="E87"/>
  <c r="F87" s="1"/>
  <c r="E88"/>
  <c r="F88" s="1"/>
  <c r="G88" s="1"/>
  <c r="E89"/>
  <c r="E90"/>
  <c r="F90" s="1"/>
  <c r="G90" s="1"/>
  <c r="E91"/>
  <c r="E92"/>
  <c r="E93" l="1"/>
  <c r="G87"/>
  <c r="G79"/>
  <c r="G75"/>
  <c r="G71"/>
  <c r="G64"/>
  <c r="G60"/>
  <c r="G56"/>
  <c r="G48"/>
  <c r="G45"/>
  <c r="G41"/>
  <c r="G34"/>
  <c r="G30"/>
  <c r="G26"/>
  <c r="G18"/>
  <c r="G15"/>
  <c r="F83"/>
  <c r="G83" s="1"/>
  <c r="F68"/>
  <c r="G68" s="1"/>
  <c r="F52"/>
  <c r="G52" s="1"/>
  <c r="F22"/>
  <c r="G22" s="1"/>
  <c r="F9"/>
  <c r="G9" s="1"/>
  <c r="F92"/>
  <c r="G92" s="1"/>
  <c r="F86"/>
  <c r="G86" s="1"/>
  <c r="F82"/>
  <c r="G82" s="1"/>
  <c r="F78"/>
  <c r="G78" s="1"/>
  <c r="F74"/>
  <c r="G74" s="1"/>
  <c r="F67"/>
  <c r="G67" s="1"/>
  <c r="F63"/>
  <c r="G63" s="1"/>
  <c r="F59"/>
  <c r="G59" s="1"/>
  <c r="F55"/>
  <c r="G55" s="1"/>
  <c r="F51"/>
  <c r="G51" s="1"/>
  <c r="F44"/>
  <c r="G44" s="1"/>
  <c r="F40"/>
  <c r="G40" s="1"/>
  <c r="F37"/>
  <c r="G37" s="1"/>
  <c r="F33"/>
  <c r="G33" s="1"/>
  <c r="F29"/>
  <c r="G29" s="1"/>
  <c r="F25"/>
  <c r="G25" s="1"/>
  <c r="F21"/>
  <c r="G21" s="1"/>
  <c r="F17"/>
  <c r="G17" s="1"/>
  <c r="F14"/>
  <c r="G14" s="1"/>
  <c r="F91"/>
  <c r="G91" s="1"/>
  <c r="F89"/>
  <c r="G89" s="1"/>
  <c r="F85"/>
  <c r="G85" s="1"/>
  <c r="F81"/>
  <c r="G81" s="1"/>
  <c r="F77"/>
  <c r="G77" s="1"/>
  <c r="F73"/>
  <c r="G73" s="1"/>
  <c r="F70"/>
  <c r="G70" s="1"/>
  <c r="F66"/>
  <c r="G66" s="1"/>
  <c r="F62"/>
  <c r="G62" s="1"/>
  <c r="F58"/>
  <c r="G58" s="1"/>
  <c r="F54"/>
  <c r="G54" s="1"/>
  <c r="F50"/>
  <c r="G50" s="1"/>
  <c r="F47"/>
  <c r="G47" s="1"/>
  <c r="F43"/>
  <c r="G43" s="1"/>
  <c r="F39"/>
  <c r="G39" s="1"/>
  <c r="F36"/>
  <c r="G36" s="1"/>
  <c r="F32"/>
  <c r="G32" s="1"/>
  <c r="F28"/>
  <c r="G28" s="1"/>
  <c r="F24"/>
  <c r="G24" s="1"/>
  <c r="F20"/>
  <c r="G20" s="1"/>
  <c r="F13"/>
  <c r="G13" s="1"/>
  <c r="G93" l="1"/>
  <c r="F93"/>
</calcChain>
</file>

<file path=xl/sharedStrings.xml><?xml version="1.0" encoding="utf-8"?>
<sst xmlns="http://schemas.openxmlformats.org/spreadsheetml/2006/main" count="156" uniqueCount="134">
  <si>
    <t>Lp.</t>
  </si>
  <si>
    <t>Opis przedmiotu zamówienia</t>
  </si>
  <si>
    <t>Ilość w kg</t>
  </si>
  <si>
    <t>cena jednostk. netto w zł</t>
  </si>
  <si>
    <t>Wartość netto w zł</t>
  </si>
  <si>
    <t>Wartość brutto w zł</t>
  </si>
  <si>
    <t>1</t>
  </si>
  <si>
    <t>2</t>
  </si>
  <si>
    <t>3</t>
  </si>
  <si>
    <t>Razem:</t>
  </si>
  <si>
    <t>CZĘŚĆ nr 1 - Mięso, wędliny</t>
  </si>
  <si>
    <t>Stawka VAT 5 %    w zł</t>
  </si>
  <si>
    <t>Jedn. Miary</t>
  </si>
  <si>
    <t>Ilość</t>
  </si>
  <si>
    <t>VAT w %</t>
  </si>
  <si>
    <t>VAT w zł</t>
  </si>
  <si>
    <t>4</t>
  </si>
  <si>
    <t>5</t>
  </si>
  <si>
    <t>6</t>
  </si>
  <si>
    <t>7</t>
  </si>
  <si>
    <t>8</t>
  </si>
  <si>
    <t>9</t>
  </si>
  <si>
    <t>kg</t>
  </si>
  <si>
    <t>10</t>
  </si>
  <si>
    <t>31</t>
  </si>
  <si>
    <t>41</t>
  </si>
  <si>
    <t>64</t>
  </si>
  <si>
    <t>83</t>
  </si>
  <si>
    <t>Baleron wieprzowy wędzony, mięso wieprzowe min. 88% wędzonka z peklowanych karczków wp., bez kości, wędzona, parzona, bez osłonki, barwa od brązowej do ciemnowiśniowej, na przekroju barwa ciemnoróżowa - dopuszczalna różowa opalizująca, tłuszczu biała, układ mięsni naturalny właściwy dla tego elementu, konsystencja miękka, rozciągliwa, smak i zapach charakterystyczny dla wędzonek z mięsa peklowanego, wędzonego i parzonego, wędzenie wyraźnie wyczuwalne, smak w miarę słony, na przekroju układ mięsa właściwy dla mięśnia karkówki przerośniętej tłuszczem,</t>
  </si>
  <si>
    <t>Filet z piersi kurczaka świeży piersi bez skóry - mięso uzyskane z tuszki kurcząt, mięśnie piersiowe, pojedyncze, pozbawione skóry, kości, obojczyka, barwa i zapach charakterystyczny dla mięśni piersiowych, nie dopuszcza się wylewów krwawych, schłodzone w temperaturze od -1ºC do 2ºC,</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</si>
  <si>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t>
  </si>
  <si>
    <t xml:space="preserve">Kiełbasa podwawelska mięso wieprzowe (54,9%),mięso oddzielone mechanicznie z indyka, bez widocznych oznak tłuszczu,  średnio rozdrobnione, osłonka naturalna, wyczuwalny smak i zapach mięsa oraz przypraw   </t>
  </si>
  <si>
    <t xml:space="preserve">Kiełbasa wiejska średnio rozdrobniona, osłonka naturalna, min. 70 % mięsa wp. bez widocznych oznak tłuszczu, wyczuwalny smak i zapach mięsa oraz przypraw   </t>
  </si>
  <si>
    <t xml:space="preserve">kiełbasa podlaska średnio rozdrobniona, osłonka naturalna, min. 70 % mięsa wp. bez widocznych oznak tłuszczu, wyczuwalny smak i zapach mięsa oraz przypraw   </t>
  </si>
  <si>
    <t>Mieso mielone wieprzowe 100% mięso wieprzowe, mielonka surowa 100%, nie więcej niż 30% tłuszczu wieprzowego</t>
  </si>
  <si>
    <t>ogonówka - min. 75,6%,  mięsa wp, wędzonka z peklowanego zespołu mięsni pośladkowych wp. oraz zakończenia mięśnia najdłuższego grzbietu i mięśnia dwugłowego uda wraz z okrywą tłuszczową bez skóry, wędzona, parzona, półtrwała, kształt nieforemnego spłaszczonego stożka, barwa powierzchni różowa z odcieniem czerwonym na przekroju różowa - barwa tłuszczu biała, konsystencja dość miękka, związanie dobre, smak i zapach charakterystyczny dla mięsa peklowanego, surowego, wędzonego i parzonego,</t>
  </si>
  <si>
    <t>parówka wieprzowa cienka min.70% mięsa wieprzowego i tłuszczu wieprzowego homogenizowana, w osłonce sztucznej Ø 15 mm, drobno rozdrobniona, konsystencja dość ścisła, barwy różowej na przekroju jasno różowa, smak i zapach charakterystyczny dla kiełbasy z mięsa peklowanego, wędzonej i parzonej po podgrzaniu soczysta z lekkim wyczuciem przypraw i wędzenia,</t>
  </si>
  <si>
    <t>Pasztetowa drobiowa - podroby drobiowe, mięso odkostniona oddzielone mechanicznie z indyka, kurczaka, 11%,watroba z kurcząt 9,5%, skórki kurczęce, 7% tłuszcz wieprzowy, skórki wieprzowe gotowane,</t>
  </si>
  <si>
    <t xml:space="preserve">Polędwica sopocka min. 85 % mięsa wieprzowego, bez widocznych oznak tłuszczu, z peklowanej polędwicy wieprzowej, wędzona i parzona, barwa wędzenia jasno brązowa z odcieniem złocistym </t>
  </si>
  <si>
    <t xml:space="preserve">salceson z indyka - Mięso z indyka, batony we folii, parzony,  z małą ilością galarety, bez  chrząstek,  </t>
  </si>
  <si>
    <t>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t>
  </si>
  <si>
    <t>Szynka drobiowa -   wyprodukowana z mięsa drobiowego z kurczaka min. 70.2%, składniki grubo rozdrobnione, równomiernie rozłożone, z dodatkiem przypraw, substancji dodatkowych, w osłonce sztucznej ściśle przylegającej do farszu, poddana parzeniu, waga produktu netto, bez opakowania.</t>
  </si>
  <si>
    <t>Szynka wiejska gotowana min. 80 % mięsa wp wędzonka z górnej części szynki wp. bez kości i skory, peklowana, wędzona, gotowana, w kształcie nieforemnego walca lub okrągła, na przekroju różowa, układ mięsni zgodny z budową anatomiczną szynki, zapach i smak charakterystyczny dla szynki gotowanej, peklowanej, wędzonej, smak umiarkowanie słony, wędzenie wyczuwalne, produkt soczysty bez widocznego wycieku,</t>
  </si>
  <si>
    <t xml:space="preserve">Żoładki drobiowe - element podrobowy z kurczaka, schłodzone w temperaturze od 0º do 3ºC, zapach świeży i swoisty, świeże, oczyszczone, z kurczaka </t>
  </si>
  <si>
    <t>szynka z lisciem laurowym Mięso wieprzowe min. 81% nie rozdrobnione z dodatkiem przypraw o konsystencji soczystej i kruchej, niedopuszczalny wyciek solanki po przekrojeniu</t>
  </si>
  <si>
    <t>parówka drobiowa cienka min.70% mięsa drobiowego i tłuszczu drobiowego homogenizowana, w osłonce sztucznej Ø 15 mm, drobno rozdrobniona, konsystencja dość ścisła, barwy różowej na przekroju jasno różowa, smak i zapach charakterystyczny dla kiełbasy z mięsa peklowanego, wędzonej i parzonej po podgrzaniu soczysta z lekkim wyczuciem przypraw i wędzenia,</t>
  </si>
  <si>
    <t>Antykrot -mięso wykrojone wzdłuż kręgosłupa. Mięsień grubowłóknisty, jednolity, soczysty, pokryty niewielką ilościa tłuszczu. Barwa ciemnoczerwona, mieso swieże, połyskujące, tłuszcz biały do jasnożółtego twardy. Schłodzone w temp. 0-2 stopni C.</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</si>
  <si>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</si>
  <si>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Łopatka wieprzowa bez kości - część mięsa wykrojona z przedniej części tuszy. Warstwy mięsni średniej grubości poprzerastane tkanką łączną. Barwa mięsa różowa do różowo-czerwonej. Schłodzone w temp. 0-2 stopni C.</t>
  </si>
  <si>
    <t>Kurczak świeży - kościec kurczaka odpowiedni bez zniekształceń , zwłaszcza mostek. Barwa skóry i tłuszczu biało kremowa. Tuszka nie może mieć uszkodzeń naskórka ani skóry. Skrzydła i nogi nie mogą być złamane, czy zwichnięte. Skóra na całej powierzchni powinna być czysta, pozbawiona resztek pierza. Tuszka schłodzona w temp. 1-2 stopni C.</t>
  </si>
  <si>
    <t>Udka z kurczaka - element uzyskany z dolnej ćwiartki tuszki. Mięśnie udowe dobrze wykształcone o barwie i zapachu charakterystycznym dla mięśni udowych drobiowych. Nie dopuszcza się krwawych wylewów. Skóra czysta, pozbawiona resztek pierza. Schłodzone do temp. 1-2 stopni C.</t>
  </si>
  <si>
    <t>Szponder - mięso wykrojone z dolnej części półtuszy, cienkie warstwy mięśni obrośnięte błonami i niewielką ilością tłuszczu. Zawiera środkowe odcinki żeber. Barwa jasnoczerwona, tłuszcz biały do kremowego. Schłodzone do temp. 0-2 stopni C.</t>
  </si>
  <si>
    <t>Szynka b/k mięso świeże -  mięso wykrojone z tylnych nóg tuszy wieprzowej. Mięso o strukturze delikatnej, drobno włóknistej z wyraźnie zaznaczonymi pączkami mięśni okolone różowym do jasnoczerwonego. Schłodzone w temp. 0-2 stopni C.</t>
  </si>
  <si>
    <t xml:space="preserve">Słonina wieprzowa - świeża płaty bez skóry o grubości min 3cm, o powierzchni gładkiej, nie zakrwionej,  o barwie białej z odcieniem kremowym lub jasnoróżowym </t>
  </si>
  <si>
    <t>Smalec wieprzowy - świeży, pakowany w batony foliowe o wadze do 1kg, o konsystencji stałej, miękkiej, smarownej, o barwie białej z odcieniami kremowym lub jasoróżowym</t>
  </si>
  <si>
    <t>Żeberka paski - element przedniej tuszy, pasy żeber pokryte cienką warstwą mięśni, poprzerastane powięziami i tłuszczem. Włókna cienkie miękkie i soczyste.</t>
  </si>
  <si>
    <t xml:space="preserve">Mięso gulaszowe wieprzowe - mięśnie średnio włókniste poprzerastane tkanką łączną z niewielką ilością tłuszczu o barwie różówej do różowoczerwonej. </t>
  </si>
  <si>
    <t>Porcje rosołowe - świeże tuszki kurczaka, barwa mięśnia różowa</t>
  </si>
  <si>
    <t>Filet z piersi indyka świeży - mięso piersi bez skóry, kości.Mięso przerośnięte błonami i ścięgnami oraz niewielką ilością tłuszczu. Barwa połyskująca jasna do ciemnoczerwona. Tłuszcz biały do jasnożółtego. Schłodzone w temp. 0-2 stopni C.</t>
  </si>
  <si>
    <t>Filet wędzony z indyka - pierś z indyka, nie rozdrobnione, w całości, poddane parzeniu, suszeniu, wędzeniu</t>
  </si>
  <si>
    <t>Kiełbasa lenczowa, prasowana, świeża wieprzowa, składniki drobno rozdrobnione, dobrze wymieszane, z dodatkiem przypraw, batony w osłonce sztucznej, poddana parzeniu</t>
  </si>
  <si>
    <t>Kiełbasa parówkowa wieprzowa świeża, składniki drobno rozdrobnione, dobrze wymieszane, z dodatkiem przypraw, w osłonce sztucznej, ściśle przylegającej do farszu, batony poddane wędeniu, parzeniu, suszeniu.</t>
  </si>
  <si>
    <t>Kiełbasa szynkowa świeża wieprzowa, chuda grubo rozdrobniona, składniki rónomiernie rozłożone, bez wycieku wody, batony w osłonce białkowej, ściśle przylegającej do farszu, poddana parzeniu, skórka łatwo się ściągająca.</t>
  </si>
  <si>
    <t>Kiełbasa żywiecka świeża, wieprzowo-wołowa, składniki średnio rozdrobnione, dobrze wymieszane, z dodatkiem przypraw, w osłonce sztucznej, ściśłe przylegającej do farszu, skórka łatwo się ściągająca, wianuszki, batony poddane parzeniu, suszeniu</t>
  </si>
  <si>
    <t>parówka cielęca cienka składniki drobno rozdrobnione, dobrze wymieszane, z dodatkiem przypraw, w oslonce naturalnej, ściśle przylegającej do farszu, poddana wędzeniu, suszeniu, parzeniu</t>
  </si>
  <si>
    <t>Szynka wędzona wieprzowa typu wiejska lub równoważna mięso nie rozdrabniane z jednostronną okrywą tłuszczową (nie popękana) przewiązana przędzą wędliniarską, o konsystencji soczystej i kruchej</t>
  </si>
  <si>
    <t>pieczeń rzymska produkt z mielonego mięsa wieprzowego
nie mniej niż 58 %, średnio rozdrobniona, parzona, powierzchnia lekko pofalowana z widoczną posypką, pakowana w foremki</t>
  </si>
  <si>
    <t>kiełbasa golonkowa produkt o zawartości  mięsa wieprzowego nie mniej niż 70%, grubo rozdrobniona, produkt z golonki i łopatki wieprzowej, parzona</t>
  </si>
  <si>
    <t>Szynka chłopska- wędzona, parzona wyprodukowana z jednego mięśnia szynki wieprzowej z jednej strony pokryta okrywą tłuszczową. Produkt soczysty</t>
  </si>
  <si>
    <t xml:space="preserve">Kiełbasa grilowa - lekko wędzona, parzona wyprodukowana z surowców wieprzowych i drobiowych </t>
  </si>
  <si>
    <t>Kiełbasa kminkowa - wieprzowa z dodatkiem przypraw naturalnych. Kiełbasa wędzona, parzona, w osłonce białkowej.
Wyczuwalny i widoczny kminek</t>
  </si>
  <si>
    <t>Kiełbasa pieczona z indyka z dodatkiem przypraw naturalnych. Kiełbasa wędzona, pieczona</t>
  </si>
  <si>
    <t xml:space="preserve">Polędwica królewska drobiowa- Wędlina o łagodnym smaku wyprodukowana z najwyższej jakości mięsa kurczaka, mięso z kurczaka min.78%, </t>
  </si>
  <si>
    <t>Polędwica wiśniowa wieprzowa o zawartości min.74% polędwicy wieprzowej,aromatyczny zapach wędzenia</t>
  </si>
  <si>
    <t>Polędwica z komina wieprzowa - mięso z szynki wieprzowej, wędzona i parzona</t>
  </si>
  <si>
    <t>Polędwica z pieca - wieprzowa wędzona i parzona</t>
  </si>
  <si>
    <t>Przysmak szynkowy - Produkt blokowy wieprzowy średnio rozdrobniony, parzony, w osłonce niejadalnej</t>
  </si>
  <si>
    <t>Schab pieczony- wieprzowy  nacierany naturalnymi przyprawami i peczony</t>
  </si>
  <si>
    <t>Schab pieczony z czosnkiem -wieprzowy</t>
  </si>
  <si>
    <t>Szynka herbowa wieprzowa</t>
  </si>
  <si>
    <t>Szynka mielona drobiowa w osłonce sztucznej ściśle przylegającej do farszu, poddana parzeniu,</t>
  </si>
  <si>
    <t>Wątroba drobiowa mięso świeże różowe</t>
  </si>
  <si>
    <t>Żeberka wędzone -  wieprzowe, wędzone i parzone.</t>
  </si>
  <si>
    <t>Pieczeń węgierska produkt wieprzowy, blokowy</t>
  </si>
  <si>
    <t>Paluszki grilowe z mięsa wieprzowego z dodatkiem naturalnych przypraw</t>
  </si>
  <si>
    <t>Mięso gulaszowe wołowe- o czerwonej, intensywnej barwie. Jest lekko twarde i zwarte. Powierzchnia wilgotna i błyszcząca</t>
  </si>
  <si>
    <t>Mieso mielone wieprzowo - wołowe - Mięso mielone surowe z łopatki wieprzowej min 79% i wołowiny min 20%, zawartość tłuszczu nie więcej niż 20%</t>
  </si>
  <si>
    <t>Mięso gulaszowe drobiowe świeże</t>
  </si>
  <si>
    <t>Baton drobiowy parzony min. 70% mięsa drobiowego</t>
  </si>
  <si>
    <t xml:space="preserve">gulasz angielski - konserwa  sterylizowana, mielonka wieprzowa, zawartość mięsa min.92% </t>
  </si>
  <si>
    <t>Kości wędzone wieprzowe</t>
  </si>
  <si>
    <t>Ćwiartka z kurczaka - mięso świeże o jasnej barwie. Nie dopuszcza się krwawych wylewów. Skóra czysta, pozbawiona resztek pierza. Schłodzone do temp. 1-2 stopni C.</t>
  </si>
  <si>
    <t>Mortadela świeża wieprzowa, z dodatkiem przypraw, homogenizowana, w oslonce sztucznej ściśle przylegającej do farszu, batony poddane parzeniu</t>
  </si>
  <si>
    <t xml:space="preserve">parówka wieprzowa 83% mięsa, cienka </t>
  </si>
  <si>
    <t>FORMULARZ CENOWY - ZSL Leżajsk</t>
  </si>
  <si>
    <t>FORMULARZ CENOWY -ZSL Leżajsk</t>
  </si>
  <si>
    <t>Podpis oferenta:</t>
  </si>
  <si>
    <t>Kaszanka - świeża, parzona, wyprodukowana z podrobów wieprzowych, mięsa, tłuszczu, z dodatkiem krwi, kaszy i przypraw (dobrze wymieszane składniki), w osłonce naturalnej.</t>
  </si>
  <si>
    <t xml:space="preserve">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t>
  </si>
  <si>
    <t>Szynka z fileta drobiowego, min 90% miesa z fileta, różowa</t>
  </si>
  <si>
    <t>pierogi z kapustą świeże- pakowane w zgrzewanych workach , waga 1-2kg, z widoczna data wazności</t>
  </si>
  <si>
    <t>pierogi z mięsem świeże-  pakowane w zgrzewanych workach , waga 1-2kg, z widoczna data waznosci</t>
  </si>
  <si>
    <t>pyzy z mięsem świeże - ciaso 45% maki przennej, woda, olej rzepakowy, mięso wieprzowe 40%, cebula, przyprawy , pakowane w zgrzewanych workach , waga 1-2kg, z widoczna data waznosci</t>
  </si>
  <si>
    <t>Pasztet drobiowy pieczony typu wiejski lub równoważny, wyprodukowany z podrobów mięsa drobiowego, tłuszczu i przypraw, powierzchnia pasztetu zapieczona, pieczona w aluminiowych foremkach, mięso 25% (w tym; mięso wieprzowe 20%, mięso z kurczaka 5%),</t>
  </si>
  <si>
    <t xml:space="preserve">Kiełbasa krakowska parzona świeża, wieprzowo- wołowa, grubo rozdrobniona, składniki równomiernie rozłożone, batony w osłonce sztucznej, ściśle przylegającej do farszu, skórka łatwo się ściągająca, wianuszki, poddana parzeniu,mięso wieprzowe (65%), </t>
  </si>
  <si>
    <t xml:space="preserve">Schab wójta wyrób wieprzowy,mięso wieprzowe(schab)72%, </t>
  </si>
  <si>
    <t>Schab okopcony wyrób wieprzowy, 80% mięsa</t>
  </si>
  <si>
    <t>kiełbasa śląska wieprzowa, średnio rozdrobniona, wędzona, parzona, mięso wieprzowe (88%), 
produkowana w osłonkach naturalnych</t>
  </si>
  <si>
    <t>Kiełbasa zwyczajna wieprzowa świeża, typu zwyczajna lub równoważna, cienka, składniki średnio rozdrobnione, dobrze wymieszane z dodatkiem , przypraw, z małą ilością tłuszczu, w osłonce naturalnej ściśle przylegającej do farszu, poddana suszeniu, wędzeniu, parzeniu, mięso 67% ( w tym: wieprzowe 38%, z kurczaka 29%),</t>
  </si>
  <si>
    <t xml:space="preserve">Kęski piwne - wędzone kawałki kurczaka, udo z kurcząt ze skórą 98% </t>
  </si>
  <si>
    <t xml:space="preserve">Szynka z indyka - składniki grubo rozdrobnione równomiernie rozłożone, z dodatkiem przypraw, w oslonce sztucznej ściśle przylegającej do farszu, poddana parzeniu, mięso drobiowe 59%(w tym filet z kurczaka 47%,pierś z indyka 12%), </t>
  </si>
  <si>
    <t>Pieczęć oferenta</t>
  </si>
  <si>
    <t>Zał.nr 4 do oferty</t>
  </si>
  <si>
    <t>„Sukcesywna dostawa produktów żywnościowych dla Zespołu Szkół Licealnych im.B. Chrobrego w Leżajsku"</t>
  </si>
  <si>
    <t>Wszystkie produkty spożywcze muszą być wysokiej jakości (klasa/gatunek I), 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Wymagania jakościowe: smak i zapach charakterystyczny dla w/w artykułów, o dobrej jakości i dobrych walorach smakowych, bez obcych posmaków i zapachów; przy produktach sypkich tj. przyprawy, zupy ,budynie itp. wymagana konsystencja sypka, nie zlepiająca się lub zbrylona - wilgotna.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</si>
  <si>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„Sukcesywna dostawa produktów żywnościowych dla Zespołu Szkół Licealnych im. B. Chrobrego w Leżajsku"</t>
  </si>
  <si>
    <t>CZĘŚĆ nr 6- Art. Garmażeryjne</t>
  </si>
  <si>
    <t xml:space="preserve">Kopytka świeże - skład: mąka pszenna, ziemniaki 65%, jaja, woda, olej rzepakowy, sól. Towar  opakowany w worki foliowe, wytrzymałe na uszkodzenia, dopuszczone do kontaktu z żywnością, zamknięte(zgrzane)  z widoczą etykietą produktu zawiarającą dane tj: producent, data przydatności do spożycia, skład produktu. warunki przechowywania.   </t>
  </si>
  <si>
    <t xml:space="preserve">Pierogi ruskie świeże - składniki: mąka pszenna, ziemniaki 36%,  ser twarogowy  16 %, jaja , przyprawy, w opakowaniach od 1 kg - 2 kg,.Towar  opakowany w worki foliowe, wytrzymałe na uszkodzenia, dopuszczone do kontaktu z żywnością, zamknięte(zgrzane)  z widoczą etykietą produktu zawiarającą dane tj: producent, data przydatności do spożycia, skład produktu. warunki przechowywania.   </t>
  </si>
  <si>
    <t xml:space="preserve">Pierogi z kapustą i pieczarkami świeże - skład: mąka pszenna, kapusta kiszona i biała (razem 40%), woda, cebula, pieczarki 5%, jaja, olej rzepakowy, przyprawy, w opakowaniach od 1 kg - 2 kg. Towar  opakowany w worki foliowe, wytrzymałe na uszkodzenia, dopuszczone do kontaktu z żywnością, zamknięte(zgrzane)  z widoczą etykietą produktu zawiarającą dane tj: producent, data przydatności do spożycia, skład produktu. warunki przechowywania.   </t>
  </si>
  <si>
    <t xml:space="preserve">pierogi z truskawami - skład: mąka pszenna, truskawki 40%, olej rzepakowy, jaja, woda.Towar  opakowany w worki foliowe, wytrzymałe na uszkodzenia, dopuszczone do kontaktu z żywnością, zamknięte(zgrzane)  z widoczą etykietą produktu zawiarającą dane tj: producent, data przydatności do spożycia, skład produktu. warunki przechowywania.   </t>
  </si>
  <si>
    <t xml:space="preserve">Uszka z pieczarkami- skład: mąka pszenna, pieczarka 30%, jaja, olej rzepakowy, woda.Towar  opakowany w worki foliowe, wytrzymałe na uszkodzenia, dopuszczone do kontaktu z żywnością, zamknięte(zgrzane)  z widoczą etykietą produktu zawiarającą dane tj: producent, data przydatności do spożycia, skład produktu. warunki przechowywania.   </t>
  </si>
  <si>
    <t>Razem</t>
  </si>
  <si>
    <t>Wszystkie produkty spożywcze muszą być wysokiej jakości (klasa/gatunek I), 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Wymagania jakościowe: smak i zapach charakterystyczny dla w/w artykułów, o dobrej jakości i dobrych walorach smakowych, bez obcych posmaków i zapachów; przy produktach sypkich tj. przyprawy, zupy ,budynie itp. wymagana konsystencja sypka, nie zlepiająca się lub zbrylona - wilgotna. Cech dyskwalifikujące towar to obce posmaki, zapachy, smak, gorzki, mocno kwaśny, słony, stęchły, mdły; zanieczyszczenia mechaniczne, organiczne; objawy pleśnienia, psucia; uszkodzenia mechaniczne, zdeformowane zgniecione, porozrywane; obecność szkodników żywych, martwych, oraz ich pozostałości, brak oznakowania opakowań. Zamawiający zastrzega, że wielkość przedmiotu zamówienia - ilości produktów w poszczególnych  pozycjach może ulec zmianie.</t>
  </si>
  <si>
    <t>Golonka konserwowa- Konserwa sterylizowana z golonki wieprzowej 300dkg</t>
  </si>
  <si>
    <t>kiełbasa chłopska - z mięsa wieprzowego, produkt z miesa wieprzowego o zawartosci miesa nie mniej niz 80%  średnio rozdrobniona, wędzona, pieczona, produkowana w osłonkach naturalnych</t>
  </si>
  <si>
    <t>Kiełbasa wiejska drobiowa-wędzona, pieczona, średnio rozdrobniona, min 70% mięsa, bez widocznych oznak tłuszczu</t>
  </si>
  <si>
    <t>Mięso wołowe b/kości surowa młoda wołowina, bez tłuszczu o barwie mięśnia-jasnoczerwonej, nie przerośnięta żyłami</t>
  </si>
  <si>
    <t>Szynka konserwowa  - mięso wieprzowe min. 70% , parzona, mięso wieprzowe, prasowana z dodatkiem przypraw, mięso grubo rozdrobnione,</t>
  </si>
  <si>
    <t>Szynka mielona wieprzowa - mięso wieprzowe min. 60%,, parzona,  mięso wieprzowe,  rozdrabniane, w osłonce , z dodatkiem przypraw, w osłonce sztucznej ściśle przylegającej do farszu, poddana parzeniu</t>
  </si>
  <si>
    <t>Szynka okopcona wieprzowa, min 90% miesa wieprzowego</t>
  </si>
  <si>
    <t>Szynka śniadaniowa drobiowa-produkt w osłonce, średnio rozdrobniony, parzony.</t>
  </si>
  <si>
    <t>kluski śląskie świeże - pakowane w zgrzewanych workach , waga 1-2kg, z widoczna data wazności</t>
  </si>
  <si>
    <t xml:space="preserve"> </t>
  </si>
</sst>
</file>

<file path=xl/styles.xml><?xml version="1.0" encoding="utf-8"?>
<styleSheet xmlns="http://schemas.openxmlformats.org/spreadsheetml/2006/main">
  <numFmts count="1">
    <numFmt numFmtId="164" formatCode="00\-000"/>
  </numFmts>
  <fonts count="11">
    <font>
      <sz val="11"/>
      <color theme="1"/>
      <name val="Calibri"/>
      <family val="2"/>
      <charset val="238"/>
      <scheme val="minor"/>
    </font>
    <font>
      <b/>
      <sz val="11"/>
      <color theme="1"/>
      <name val="Calibri"/>
      <family val="2"/>
      <charset val="238"/>
      <scheme val="minor"/>
    </font>
    <font>
      <b/>
      <sz val="9"/>
      <name val="Arial"/>
      <family val="2"/>
      <charset val="238"/>
    </font>
    <font>
      <b/>
      <sz val="10"/>
      <name val="Arial"/>
      <family val="2"/>
      <charset val="238"/>
    </font>
    <font>
      <sz val="11"/>
      <name val="Calibri"/>
      <family val="2"/>
      <charset val="238"/>
      <scheme val="minor"/>
    </font>
    <font>
      <sz val="10"/>
      <name val="Calibri"/>
      <family val="2"/>
      <charset val="238"/>
      <scheme val="minor"/>
    </font>
    <font>
      <sz val="10"/>
      <name val="Arial"/>
      <family val="2"/>
      <charset val="238"/>
    </font>
    <font>
      <sz val="11"/>
      <color theme="1"/>
      <name val="Calibri"/>
      <family val="2"/>
      <charset val="238"/>
      <scheme val="minor"/>
    </font>
    <font>
      <b/>
      <sz val="11"/>
      <name val="Calibri"/>
      <family val="2"/>
      <charset val="238"/>
      <scheme val="minor"/>
    </font>
    <font>
      <sz val="12"/>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auto="1"/>
      </left>
      <right style="thin">
        <color indexed="64"/>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7" fillId="0" borderId="0"/>
  </cellStyleXfs>
  <cellXfs count="64">
    <xf numFmtId="0" fontId="0" fillId="0" borderId="0" xfId="0"/>
    <xf numFmtId="49" fontId="2" fillId="0" borderId="2" xfId="0" applyNumberFormat="1" applyFont="1" applyFill="1" applyBorder="1" applyAlignment="1" applyProtection="1">
      <alignment horizontal="left" vertical="top" wrapText="1"/>
    </xf>
    <xf numFmtId="0" fontId="2" fillId="0" borderId="2" xfId="0" applyFont="1" applyBorder="1" applyAlignment="1">
      <alignment horizontal="left" vertical="top" wrapText="1"/>
    </xf>
    <xf numFmtId="49" fontId="3" fillId="0" borderId="2" xfId="0" applyNumberFormat="1" applyFont="1" applyFill="1" applyBorder="1" applyAlignment="1" applyProtection="1">
      <alignment horizontal="center" vertical="center" wrapText="1"/>
    </xf>
    <xf numFmtId="0" fontId="3" fillId="0" borderId="2" xfId="0" applyFont="1" applyBorder="1" applyAlignment="1">
      <alignment horizontal="center" wrapText="1"/>
    </xf>
    <xf numFmtId="49" fontId="6"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Font="1" applyBorder="1" applyAlignment="1">
      <alignment vertical="top"/>
    </xf>
    <xf numFmtId="0" fontId="5" fillId="0" borderId="2" xfId="0" applyFont="1" applyBorder="1" applyAlignment="1">
      <alignment horizontal="left" wrapText="1"/>
    </xf>
    <xf numFmtId="0" fontId="5" fillId="0" borderId="2" xfId="0" applyFont="1" applyFill="1" applyBorder="1" applyAlignment="1">
      <alignment horizontal="left" wrapText="1"/>
    </xf>
    <xf numFmtId="0" fontId="4" fillId="0" borderId="0" xfId="0" applyFont="1"/>
    <xf numFmtId="0" fontId="5" fillId="2" borderId="2" xfId="0" applyFont="1" applyFill="1" applyBorder="1" applyAlignment="1">
      <alignment horizontal="left" wrapText="1"/>
    </xf>
    <xf numFmtId="4" fontId="6" fillId="0" borderId="2" xfId="0" applyNumberFormat="1" applyFont="1" applyBorder="1" applyAlignment="1">
      <alignment horizontal="center" wrapText="1"/>
    </xf>
    <xf numFmtId="49" fontId="3" fillId="0" borderId="2" xfId="0" applyNumberFormat="1" applyFont="1" applyFill="1" applyBorder="1" applyAlignment="1" applyProtection="1">
      <alignment horizontal="left" vertical="center" wrapText="1"/>
    </xf>
    <xf numFmtId="164" fontId="5" fillId="0" borderId="2" xfId="0" applyNumberFormat="1" applyFont="1" applyFill="1" applyBorder="1" applyAlignment="1" applyProtection="1">
      <alignment horizontal="left" vertical="center" wrapText="1"/>
    </xf>
    <xf numFmtId="164" fontId="5" fillId="0" borderId="2" xfId="0" applyNumberFormat="1" applyFont="1" applyFill="1" applyBorder="1" applyAlignment="1" applyProtection="1">
      <alignment horizontal="left" vertical="top" wrapText="1"/>
    </xf>
    <xf numFmtId="164" fontId="5" fillId="0" borderId="3" xfId="0" applyNumberFormat="1" applyFont="1" applyFill="1" applyBorder="1" applyAlignment="1" applyProtection="1">
      <alignment horizontal="left" vertical="top" wrapText="1"/>
    </xf>
    <xf numFmtId="0" fontId="0" fillId="0" borderId="0" xfId="0" applyFont="1"/>
    <xf numFmtId="0" fontId="3" fillId="0" borderId="2" xfId="0" applyFont="1" applyBorder="1"/>
    <xf numFmtId="4" fontId="6" fillId="0" borderId="2" xfId="0" applyNumberFormat="1" applyFont="1" applyBorder="1" applyAlignment="1"/>
    <xf numFmtId="4" fontId="8" fillId="2" borderId="4" xfId="0" applyNumberFormat="1" applyFont="1" applyFill="1" applyBorder="1"/>
    <xf numFmtId="164" fontId="5" fillId="0" borderId="2" xfId="0" applyNumberFormat="1" applyFont="1" applyFill="1" applyBorder="1" applyAlignment="1" applyProtection="1">
      <alignment horizontal="center" vertical="top" wrapText="1"/>
    </xf>
    <xf numFmtId="49" fontId="8" fillId="2" borderId="4" xfId="0" applyNumberFormat="1" applyFont="1" applyFill="1" applyBorder="1"/>
    <xf numFmtId="4" fontId="8" fillId="2" borderId="6" xfId="0" applyNumberFormat="1" applyFont="1" applyFill="1" applyBorder="1"/>
    <xf numFmtId="49" fontId="2" fillId="0" borderId="2" xfId="0" applyNumberFormat="1" applyFont="1" applyFill="1" applyBorder="1" applyAlignment="1" applyProtection="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0" fillId="0" borderId="2" xfId="0" applyFont="1" applyBorder="1" applyAlignment="1">
      <alignment horizontal="left" vertical="center" wrapText="1"/>
    </xf>
    <xf numFmtId="0" fontId="0" fillId="0" borderId="3" xfId="0" applyBorder="1" applyAlignment="1">
      <alignment horizontal="left" vertical="center"/>
    </xf>
    <xf numFmtId="2" fontId="1" fillId="0" borderId="7" xfId="0" applyNumberFormat="1" applyFont="1" applyBorder="1" applyAlignment="1">
      <alignment vertical="center"/>
    </xf>
    <xf numFmtId="2" fontId="1" fillId="0" borderId="8" xfId="0" applyNumberFormat="1" applyFont="1" applyBorder="1" applyAlignment="1">
      <alignment vertical="center"/>
    </xf>
    <xf numFmtId="164" fontId="5" fillId="2" borderId="2" xfId="0" applyNumberFormat="1" applyFont="1" applyFill="1" applyBorder="1" applyAlignment="1" applyProtection="1">
      <alignment horizontal="left" vertical="top" wrapText="1"/>
    </xf>
    <xf numFmtId="0" fontId="10"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4" fontId="6" fillId="0" borderId="2" xfId="0" applyNumberFormat="1" applyFont="1" applyBorder="1" applyAlignment="1">
      <alignment horizontal="center"/>
    </xf>
    <xf numFmtId="0" fontId="5" fillId="0" borderId="2" xfId="0" applyFont="1" applyBorder="1" applyAlignment="1">
      <alignment horizontal="center"/>
    </xf>
    <xf numFmtId="0" fontId="4" fillId="0" borderId="2" xfId="0" applyFont="1" applyFill="1" applyBorder="1" applyAlignment="1">
      <alignment vertical="center"/>
    </xf>
    <xf numFmtId="0" fontId="4" fillId="0" borderId="2" xfId="0" applyFont="1" applyFill="1" applyBorder="1" applyAlignment="1"/>
    <xf numFmtId="2" fontId="0" fillId="0" borderId="2" xfId="0" applyNumberFormat="1" applyFont="1" applyBorder="1" applyAlignment="1">
      <alignment vertical="center"/>
    </xf>
    <xf numFmtId="0" fontId="0" fillId="0" borderId="2" xfId="0" applyFont="1" applyBorder="1" applyAlignment="1">
      <alignment vertical="center"/>
    </xf>
    <xf numFmtId="0" fontId="4" fillId="0" borderId="2" xfId="0" applyFont="1" applyBorder="1" applyAlignment="1">
      <alignment vertical="center"/>
    </xf>
    <xf numFmtId="0" fontId="9" fillId="0" borderId="2" xfId="0" applyFont="1" applyBorder="1" applyAlignment="1"/>
    <xf numFmtId="0" fontId="4" fillId="0" borderId="2" xfId="0" applyFont="1" applyBorder="1" applyAlignment="1"/>
    <xf numFmtId="4" fontId="6" fillId="0" borderId="5" xfId="0" applyNumberFormat="1" applyFont="1" applyBorder="1" applyAlignment="1"/>
    <xf numFmtId="1" fontId="4" fillId="0" borderId="2" xfId="0" applyNumberFormat="1" applyFont="1" applyFill="1" applyBorder="1" applyAlignment="1"/>
    <xf numFmtId="1" fontId="4" fillId="2" borderId="2" xfId="0" applyNumberFormat="1" applyFont="1" applyFill="1" applyBorder="1" applyAlignment="1"/>
    <xf numFmtId="0" fontId="4" fillId="0" borderId="2" xfId="0" applyFont="1" applyFill="1" applyBorder="1" applyAlignment="1">
      <alignment vertical="top"/>
    </xf>
    <xf numFmtId="0" fontId="9" fillId="0" borderId="2" xfId="0" applyFont="1" applyFill="1" applyBorder="1" applyAlignment="1"/>
    <xf numFmtId="4" fontId="5" fillId="0" borderId="2" xfId="0" applyNumberFormat="1" applyFont="1" applyBorder="1" applyAlignment="1">
      <alignment horizontal="center"/>
    </xf>
    <xf numFmtId="49" fontId="6" fillId="0" borderId="2" xfId="0" applyNumberFormat="1" applyFont="1" applyFill="1" applyBorder="1" applyAlignment="1" applyProtection="1">
      <alignment horizontal="center" wrapText="1"/>
    </xf>
    <xf numFmtId="4" fontId="5" fillId="0" borderId="3" xfId="0" applyNumberFormat="1" applyFont="1" applyBorder="1"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center"/>
    </xf>
    <xf numFmtId="0" fontId="1" fillId="0" borderId="0" xfId="0" applyFont="1" applyAlignment="1">
      <alignment horizontal="center" wrapText="1"/>
    </xf>
    <xf numFmtId="0" fontId="0" fillId="0" borderId="1" xfId="0" applyBorder="1" applyAlignment="1">
      <alignment horizontal="center"/>
    </xf>
    <xf numFmtId="0" fontId="8" fillId="2" borderId="4" xfId="0" applyFont="1" applyFill="1" applyBorder="1" applyAlignment="1">
      <alignment horizontal="right"/>
    </xf>
    <xf numFmtId="0" fontId="4" fillId="0" borderId="0" xfId="0" applyFont="1" applyAlignment="1">
      <alignment horizontal="center"/>
    </xf>
    <xf numFmtId="0" fontId="8" fillId="0" borderId="0" xfId="0" applyFont="1" applyAlignment="1">
      <alignment horizontal="center"/>
    </xf>
    <xf numFmtId="0" fontId="4" fillId="0" borderId="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09"/>
  <sheetViews>
    <sheetView zoomScale="110" zoomScaleNormal="110" workbookViewId="0">
      <selection activeCell="J10" sqref="J10"/>
    </sheetView>
  </sheetViews>
  <sheetFormatPr defaultColWidth="9.140625" defaultRowHeight="15"/>
  <cols>
    <col min="1" max="1" width="4.85546875" customWidth="1"/>
    <col min="2" max="2" width="51.85546875" customWidth="1"/>
    <col min="3" max="3" width="7.42578125" customWidth="1"/>
    <col min="5" max="5" width="8.42578125" customWidth="1"/>
    <col min="6" max="6" width="8.5703125" customWidth="1"/>
    <col min="7" max="7" width="12" customWidth="1"/>
  </cols>
  <sheetData>
    <row r="1" spans="1:7" ht="50.25" customHeight="1">
      <c r="B1" s="54" t="s">
        <v>111</v>
      </c>
      <c r="C1" s="54"/>
      <c r="F1" t="s">
        <v>112</v>
      </c>
    </row>
    <row r="2" spans="1:7">
      <c r="A2" s="55" t="s">
        <v>94</v>
      </c>
      <c r="B2" s="55"/>
      <c r="C2" s="55"/>
      <c r="D2" s="55"/>
      <c r="E2" s="55"/>
      <c r="F2" s="55"/>
      <c r="G2" s="55"/>
    </row>
    <row r="3" spans="1:7">
      <c r="A3" s="56" t="s">
        <v>113</v>
      </c>
      <c r="B3" s="56"/>
      <c r="C3" s="56"/>
      <c r="D3" s="56"/>
      <c r="E3" s="56"/>
      <c r="F3" s="56"/>
      <c r="G3" s="56"/>
    </row>
    <row r="4" spans="1:7">
      <c r="A4" s="56"/>
      <c r="B4" s="56"/>
      <c r="C4" s="56"/>
      <c r="D4" s="56"/>
      <c r="E4" s="56"/>
      <c r="F4" s="56"/>
      <c r="G4" s="56"/>
    </row>
    <row r="5" spans="1:7">
      <c r="A5" s="57" t="s">
        <v>10</v>
      </c>
      <c r="B5" s="57"/>
      <c r="C5" s="57"/>
      <c r="D5" s="57"/>
      <c r="E5" s="57"/>
      <c r="F5" s="57"/>
      <c r="G5" s="57"/>
    </row>
    <row r="6" spans="1:7" ht="36">
      <c r="A6" s="1" t="s">
        <v>0</v>
      </c>
      <c r="B6" s="1" t="s">
        <v>1</v>
      </c>
      <c r="C6" s="1" t="s">
        <v>2</v>
      </c>
      <c r="D6" s="2" t="s">
        <v>3</v>
      </c>
      <c r="E6" s="1" t="s">
        <v>4</v>
      </c>
      <c r="F6" s="1" t="s">
        <v>11</v>
      </c>
      <c r="G6" s="1" t="s">
        <v>5</v>
      </c>
    </row>
    <row r="7" spans="1:7">
      <c r="A7" s="3" t="s">
        <v>6</v>
      </c>
      <c r="B7" s="3" t="s">
        <v>7</v>
      </c>
      <c r="C7" s="3" t="s">
        <v>8</v>
      </c>
      <c r="D7" s="4">
        <v>4</v>
      </c>
      <c r="E7" s="18">
        <v>5</v>
      </c>
      <c r="F7" s="18">
        <v>6</v>
      </c>
      <c r="G7" s="18">
        <v>7</v>
      </c>
    </row>
    <row r="8" spans="1:7" ht="84.75" customHeight="1">
      <c r="A8" s="5" t="s">
        <v>6</v>
      </c>
      <c r="B8" s="14" t="s">
        <v>46</v>
      </c>
      <c r="C8" s="51" t="s">
        <v>20</v>
      </c>
      <c r="D8" s="12"/>
      <c r="E8" s="36">
        <f>C8*D8</f>
        <v>0</v>
      </c>
      <c r="F8" s="36">
        <f>E8*5/100</f>
        <v>0</v>
      </c>
      <c r="G8" s="36">
        <f>E8+F8</f>
        <v>0</v>
      </c>
    </row>
    <row r="9" spans="1:7" ht="141.75" customHeight="1">
      <c r="A9" s="6">
        <f t="shared" ref="A9:A67" si="0">A8+1</f>
        <v>2</v>
      </c>
      <c r="B9" s="32" t="s">
        <v>28</v>
      </c>
      <c r="C9" s="37">
        <v>15</v>
      </c>
      <c r="D9" s="50"/>
      <c r="E9" s="36">
        <f t="shared" ref="E9:E67" si="1">C9*D9</f>
        <v>0</v>
      </c>
      <c r="F9" s="36">
        <f t="shared" ref="F9:F67" si="2">E9*5/100</f>
        <v>0</v>
      </c>
      <c r="G9" s="36">
        <f t="shared" ref="G9:G67" si="3">E9+F9</f>
        <v>0</v>
      </c>
    </row>
    <row r="10" spans="1:7" ht="33" customHeight="1">
      <c r="A10" s="6">
        <f t="shared" si="0"/>
        <v>3</v>
      </c>
      <c r="B10" s="15" t="s">
        <v>88</v>
      </c>
      <c r="C10" s="37">
        <v>20</v>
      </c>
      <c r="D10" s="50"/>
      <c r="E10" s="36">
        <f t="shared" si="1"/>
        <v>0</v>
      </c>
      <c r="F10" s="36">
        <f t="shared" si="2"/>
        <v>0</v>
      </c>
      <c r="G10" s="36">
        <f t="shared" si="3"/>
        <v>0</v>
      </c>
    </row>
    <row r="11" spans="1:7" ht="99.75" customHeight="1">
      <c r="A11" s="6" t="s">
        <v>16</v>
      </c>
      <c r="B11" s="15" t="s">
        <v>98</v>
      </c>
      <c r="C11" s="37">
        <v>30</v>
      </c>
      <c r="D11" s="50"/>
      <c r="E11" s="36">
        <f t="shared" si="1"/>
        <v>0</v>
      </c>
      <c r="F11" s="36">
        <f t="shared" si="2"/>
        <v>0</v>
      </c>
      <c r="G11" s="36">
        <f t="shared" si="3"/>
        <v>0</v>
      </c>
    </row>
    <row r="12" spans="1:7" ht="56.25" customHeight="1">
      <c r="A12" s="6" t="s">
        <v>17</v>
      </c>
      <c r="B12" s="15" t="s">
        <v>91</v>
      </c>
      <c r="C12" s="37">
        <v>40</v>
      </c>
      <c r="D12" s="50"/>
      <c r="E12" s="36">
        <f t="shared" si="1"/>
        <v>0</v>
      </c>
      <c r="F12" s="36">
        <f t="shared" si="2"/>
        <v>0</v>
      </c>
      <c r="G12" s="36">
        <f t="shared" si="3"/>
        <v>0</v>
      </c>
    </row>
    <row r="13" spans="1:7" ht="66" customHeight="1">
      <c r="A13" s="6">
        <f t="shared" si="0"/>
        <v>6</v>
      </c>
      <c r="B13" s="15" t="s">
        <v>58</v>
      </c>
      <c r="C13" s="37">
        <v>300</v>
      </c>
      <c r="D13" s="50"/>
      <c r="E13" s="36">
        <f t="shared" si="1"/>
        <v>0</v>
      </c>
      <c r="F13" s="36">
        <f t="shared" si="2"/>
        <v>0</v>
      </c>
      <c r="G13" s="36">
        <f t="shared" si="3"/>
        <v>0</v>
      </c>
    </row>
    <row r="14" spans="1:7" ht="41.25" customHeight="1">
      <c r="A14" s="6">
        <f t="shared" si="0"/>
        <v>7</v>
      </c>
      <c r="B14" s="15" t="s">
        <v>59</v>
      </c>
      <c r="C14" s="37">
        <v>50</v>
      </c>
      <c r="D14" s="50"/>
      <c r="E14" s="36">
        <f t="shared" si="1"/>
        <v>0</v>
      </c>
      <c r="F14" s="36">
        <f t="shared" si="2"/>
        <v>0</v>
      </c>
      <c r="G14" s="36">
        <f t="shared" si="3"/>
        <v>0</v>
      </c>
    </row>
    <row r="15" spans="1:7" ht="83.25" customHeight="1">
      <c r="A15" s="6">
        <f t="shared" si="0"/>
        <v>8</v>
      </c>
      <c r="B15" s="15" t="s">
        <v>29</v>
      </c>
      <c r="C15" s="37">
        <v>700</v>
      </c>
      <c r="D15" s="50"/>
      <c r="E15" s="36">
        <f t="shared" si="1"/>
        <v>0</v>
      </c>
      <c r="F15" s="36">
        <f t="shared" si="2"/>
        <v>0</v>
      </c>
      <c r="G15" s="36">
        <f t="shared" si="3"/>
        <v>0</v>
      </c>
    </row>
    <row r="16" spans="1:7" ht="25.5">
      <c r="A16" s="6">
        <f t="shared" si="0"/>
        <v>9</v>
      </c>
      <c r="B16" s="15" t="s">
        <v>124</v>
      </c>
      <c r="C16" s="37">
        <v>36</v>
      </c>
      <c r="D16" s="50"/>
      <c r="E16" s="36">
        <f t="shared" si="1"/>
        <v>0</v>
      </c>
      <c r="F16" s="36">
        <f t="shared" si="2"/>
        <v>0</v>
      </c>
      <c r="G16" s="36">
        <f t="shared" si="3"/>
        <v>0</v>
      </c>
    </row>
    <row r="17" spans="1:7" ht="30" customHeight="1">
      <c r="A17" s="6" t="s">
        <v>23</v>
      </c>
      <c r="B17" s="15" t="s">
        <v>89</v>
      </c>
      <c r="C17" s="37">
        <v>36</v>
      </c>
      <c r="D17" s="50"/>
      <c r="E17" s="36">
        <f t="shared" si="1"/>
        <v>0</v>
      </c>
      <c r="F17" s="36">
        <f t="shared" si="2"/>
        <v>0</v>
      </c>
      <c r="G17" s="36">
        <f t="shared" si="3"/>
        <v>0</v>
      </c>
    </row>
    <row r="18" spans="1:7" ht="87.75" customHeight="1">
      <c r="A18" s="6">
        <f t="shared" si="0"/>
        <v>11</v>
      </c>
      <c r="B18" s="15" t="s">
        <v>30</v>
      </c>
      <c r="C18" s="37">
        <v>400</v>
      </c>
      <c r="D18" s="50"/>
      <c r="E18" s="36">
        <f t="shared" si="1"/>
        <v>0</v>
      </c>
      <c r="F18" s="36">
        <f t="shared" si="2"/>
        <v>0</v>
      </c>
      <c r="G18" s="36">
        <f t="shared" si="3"/>
        <v>0</v>
      </c>
    </row>
    <row r="19" spans="1:7" ht="83.25" customHeight="1">
      <c r="A19" s="6">
        <f t="shared" si="0"/>
        <v>12</v>
      </c>
      <c r="B19" s="15" t="s">
        <v>47</v>
      </c>
      <c r="C19" s="37">
        <v>250</v>
      </c>
      <c r="D19" s="50"/>
      <c r="E19" s="36">
        <f t="shared" si="1"/>
        <v>0</v>
      </c>
      <c r="F19" s="36">
        <f t="shared" si="2"/>
        <v>0</v>
      </c>
      <c r="G19" s="36">
        <f t="shared" si="3"/>
        <v>0</v>
      </c>
    </row>
    <row r="20" spans="1:7" ht="57" customHeight="1">
      <c r="A20" s="6">
        <f t="shared" si="0"/>
        <v>13</v>
      </c>
      <c r="B20" s="15" t="s">
        <v>97</v>
      </c>
      <c r="C20" s="37">
        <v>320</v>
      </c>
      <c r="D20" s="50"/>
      <c r="E20" s="36">
        <f t="shared" si="1"/>
        <v>0</v>
      </c>
      <c r="F20" s="36">
        <f t="shared" si="2"/>
        <v>0</v>
      </c>
      <c r="G20" s="36">
        <f t="shared" si="3"/>
        <v>0</v>
      </c>
    </row>
    <row r="21" spans="1:7" ht="29.25" customHeight="1">
      <c r="A21" s="6">
        <f t="shared" si="0"/>
        <v>14</v>
      </c>
      <c r="B21" s="15" t="s">
        <v>109</v>
      </c>
      <c r="C21" s="37">
        <v>160</v>
      </c>
      <c r="D21" s="50"/>
      <c r="E21" s="36">
        <f t="shared" si="1"/>
        <v>0</v>
      </c>
      <c r="F21" s="36">
        <f t="shared" si="2"/>
        <v>0</v>
      </c>
      <c r="G21" s="36">
        <f t="shared" si="3"/>
        <v>0</v>
      </c>
    </row>
    <row r="22" spans="1:7" ht="42.75" customHeight="1">
      <c r="A22" s="6">
        <f t="shared" si="0"/>
        <v>15</v>
      </c>
      <c r="B22" s="15" t="s">
        <v>125</v>
      </c>
      <c r="C22" s="37">
        <v>70</v>
      </c>
      <c r="D22" s="50"/>
      <c r="E22" s="36">
        <f t="shared" si="1"/>
        <v>0</v>
      </c>
      <c r="F22" s="36">
        <f t="shared" si="2"/>
        <v>0</v>
      </c>
      <c r="G22" s="36">
        <f t="shared" si="3"/>
        <v>0</v>
      </c>
    </row>
    <row r="23" spans="1:7" ht="57" customHeight="1">
      <c r="A23" s="6">
        <f t="shared" si="0"/>
        <v>16</v>
      </c>
      <c r="B23" s="15" t="s">
        <v>67</v>
      </c>
      <c r="C23" s="37">
        <v>20</v>
      </c>
      <c r="D23" s="50"/>
      <c r="E23" s="36">
        <f t="shared" si="1"/>
        <v>0</v>
      </c>
      <c r="F23" s="36">
        <f t="shared" si="2"/>
        <v>0</v>
      </c>
      <c r="G23" s="36">
        <f t="shared" si="3"/>
        <v>0</v>
      </c>
    </row>
    <row r="24" spans="1:7" ht="41.25" customHeight="1">
      <c r="A24" s="6">
        <f t="shared" si="0"/>
        <v>17</v>
      </c>
      <c r="B24" s="15" t="s">
        <v>69</v>
      </c>
      <c r="C24" s="37">
        <v>280</v>
      </c>
      <c r="D24" s="50"/>
      <c r="E24" s="36">
        <f t="shared" si="1"/>
        <v>0</v>
      </c>
      <c r="F24" s="36">
        <f t="shared" si="2"/>
        <v>0</v>
      </c>
      <c r="G24" s="36">
        <f t="shared" si="3"/>
        <v>0</v>
      </c>
    </row>
    <row r="25" spans="1:7" ht="55.5" customHeight="1">
      <c r="A25" s="6">
        <f t="shared" si="0"/>
        <v>18</v>
      </c>
      <c r="B25" s="15" t="s">
        <v>70</v>
      </c>
      <c r="C25" s="37">
        <v>60</v>
      </c>
      <c r="D25" s="50"/>
      <c r="E25" s="36">
        <f t="shared" si="1"/>
        <v>0</v>
      </c>
      <c r="F25" s="36">
        <f t="shared" si="2"/>
        <v>0</v>
      </c>
      <c r="G25" s="36">
        <f t="shared" si="3"/>
        <v>0</v>
      </c>
    </row>
    <row r="26" spans="1:7" ht="77.25" customHeight="1">
      <c r="A26" s="6">
        <f t="shared" si="0"/>
        <v>19</v>
      </c>
      <c r="B26" s="15" t="s">
        <v>104</v>
      </c>
      <c r="C26" s="37">
        <v>60</v>
      </c>
      <c r="D26" s="50"/>
      <c r="E26" s="36">
        <f t="shared" si="1"/>
        <v>0</v>
      </c>
      <c r="F26" s="36">
        <f t="shared" si="2"/>
        <v>0</v>
      </c>
      <c r="G26" s="36">
        <f t="shared" si="3"/>
        <v>0</v>
      </c>
    </row>
    <row r="27" spans="1:7" ht="54" customHeight="1">
      <c r="A27" s="6">
        <f t="shared" si="0"/>
        <v>20</v>
      </c>
      <c r="B27" s="15" t="s">
        <v>60</v>
      </c>
      <c r="C27" s="37">
        <v>20</v>
      </c>
      <c r="D27" s="50"/>
      <c r="E27" s="36">
        <f t="shared" si="1"/>
        <v>0</v>
      </c>
      <c r="F27" s="36">
        <f t="shared" si="2"/>
        <v>0</v>
      </c>
      <c r="G27" s="36">
        <f t="shared" si="3"/>
        <v>0</v>
      </c>
    </row>
    <row r="28" spans="1:7" ht="67.5" customHeight="1">
      <c r="A28" s="6">
        <f t="shared" si="0"/>
        <v>21</v>
      </c>
      <c r="B28" s="15" t="s">
        <v>61</v>
      </c>
      <c r="C28" s="37">
        <v>120</v>
      </c>
      <c r="D28" s="50"/>
      <c r="E28" s="36">
        <f t="shared" si="1"/>
        <v>0</v>
      </c>
      <c r="F28" s="36">
        <f t="shared" si="2"/>
        <v>0</v>
      </c>
      <c r="G28" s="36">
        <f t="shared" si="3"/>
        <v>0</v>
      </c>
    </row>
    <row r="29" spans="1:7" ht="40.5" customHeight="1">
      <c r="A29" s="6">
        <f t="shared" si="0"/>
        <v>22</v>
      </c>
      <c r="B29" s="15" t="s">
        <v>71</v>
      </c>
      <c r="C29" s="37">
        <v>60</v>
      </c>
      <c r="D29" s="50"/>
      <c r="E29" s="36">
        <f t="shared" si="1"/>
        <v>0</v>
      </c>
      <c r="F29" s="36">
        <f t="shared" si="2"/>
        <v>0</v>
      </c>
      <c r="G29" s="36">
        <f t="shared" si="3"/>
        <v>0</v>
      </c>
    </row>
    <row r="30" spans="1:7" ht="55.5" customHeight="1">
      <c r="A30" s="6">
        <f t="shared" si="0"/>
        <v>23</v>
      </c>
      <c r="B30" s="15" t="s">
        <v>33</v>
      </c>
      <c r="C30" s="37">
        <v>30</v>
      </c>
      <c r="D30" s="50"/>
      <c r="E30" s="36">
        <f t="shared" si="1"/>
        <v>0</v>
      </c>
      <c r="F30" s="36">
        <f t="shared" si="2"/>
        <v>0</v>
      </c>
      <c r="G30" s="36">
        <f t="shared" si="3"/>
        <v>0</v>
      </c>
    </row>
    <row r="31" spans="1:7" ht="71.25" customHeight="1">
      <c r="A31" s="6">
        <f t="shared" si="0"/>
        <v>24</v>
      </c>
      <c r="B31" s="15" t="s">
        <v>31</v>
      </c>
      <c r="C31" s="37">
        <v>250</v>
      </c>
      <c r="D31" s="50"/>
      <c r="E31" s="36">
        <f t="shared" si="1"/>
        <v>0</v>
      </c>
      <c r="F31" s="36">
        <f t="shared" si="2"/>
        <v>0</v>
      </c>
      <c r="G31" s="36">
        <f t="shared" si="3"/>
        <v>0</v>
      </c>
    </row>
    <row r="32" spans="1:7" ht="68.25" customHeight="1">
      <c r="A32" s="6">
        <f t="shared" si="0"/>
        <v>25</v>
      </c>
      <c r="B32" s="15" t="s">
        <v>62</v>
      </c>
      <c r="C32" s="37">
        <v>80</v>
      </c>
      <c r="D32" s="50"/>
      <c r="E32" s="36">
        <f t="shared" si="1"/>
        <v>0</v>
      </c>
      <c r="F32" s="36">
        <f t="shared" si="2"/>
        <v>0</v>
      </c>
      <c r="G32" s="36">
        <f t="shared" si="3"/>
        <v>0</v>
      </c>
    </row>
    <row r="33" spans="1:7" ht="51" customHeight="1">
      <c r="A33" s="6">
        <f t="shared" si="0"/>
        <v>26</v>
      </c>
      <c r="B33" s="15" t="s">
        <v>107</v>
      </c>
      <c r="C33" s="37">
        <v>200</v>
      </c>
      <c r="D33" s="50"/>
      <c r="E33" s="36">
        <f t="shared" si="1"/>
        <v>0</v>
      </c>
      <c r="F33" s="36">
        <f t="shared" si="2"/>
        <v>0</v>
      </c>
      <c r="G33" s="36">
        <f t="shared" si="3"/>
        <v>0</v>
      </c>
    </row>
    <row r="34" spans="1:7" ht="55.5" customHeight="1">
      <c r="A34" s="6">
        <f t="shared" si="0"/>
        <v>27</v>
      </c>
      <c r="B34" s="15" t="s">
        <v>32</v>
      </c>
      <c r="C34" s="37">
        <v>200</v>
      </c>
      <c r="D34" s="50"/>
      <c r="E34" s="36">
        <f t="shared" si="1"/>
        <v>0</v>
      </c>
      <c r="F34" s="36">
        <f t="shared" si="2"/>
        <v>0</v>
      </c>
      <c r="G34" s="36">
        <f t="shared" si="3"/>
        <v>0</v>
      </c>
    </row>
    <row r="35" spans="1:7" ht="43.5" customHeight="1">
      <c r="A35" s="6">
        <f t="shared" si="0"/>
        <v>28</v>
      </c>
      <c r="B35" s="15" t="s">
        <v>126</v>
      </c>
      <c r="C35" s="37">
        <v>30</v>
      </c>
      <c r="D35" s="50"/>
      <c r="E35" s="36">
        <f t="shared" si="1"/>
        <v>0</v>
      </c>
      <c r="F35" s="36">
        <f t="shared" si="2"/>
        <v>0</v>
      </c>
      <c r="G35" s="36">
        <f t="shared" si="3"/>
        <v>0</v>
      </c>
    </row>
    <row r="36" spans="1:7" ht="84" customHeight="1">
      <c r="A36" s="6">
        <f t="shared" si="0"/>
        <v>29</v>
      </c>
      <c r="B36" s="15" t="s">
        <v>108</v>
      </c>
      <c r="C36" s="37">
        <v>150</v>
      </c>
      <c r="D36" s="50"/>
      <c r="E36" s="36">
        <f t="shared" si="1"/>
        <v>0</v>
      </c>
      <c r="F36" s="36">
        <f t="shared" si="2"/>
        <v>0</v>
      </c>
      <c r="G36" s="36">
        <f t="shared" si="3"/>
        <v>0</v>
      </c>
    </row>
    <row r="37" spans="1:7" ht="80.25" customHeight="1">
      <c r="A37" s="6">
        <f t="shared" si="0"/>
        <v>30</v>
      </c>
      <c r="B37" s="15" t="s">
        <v>63</v>
      </c>
      <c r="C37" s="37">
        <v>60</v>
      </c>
      <c r="D37" s="50"/>
      <c r="E37" s="36">
        <f t="shared" si="1"/>
        <v>0</v>
      </c>
      <c r="F37" s="36">
        <f t="shared" si="2"/>
        <v>0</v>
      </c>
      <c r="G37" s="36">
        <f t="shared" si="3"/>
        <v>0</v>
      </c>
    </row>
    <row r="38" spans="1:7" ht="27.75" customHeight="1">
      <c r="A38" s="6" t="s">
        <v>24</v>
      </c>
      <c r="B38" s="15" t="s">
        <v>90</v>
      </c>
      <c r="C38" s="37">
        <v>60</v>
      </c>
      <c r="D38" s="50"/>
      <c r="E38" s="36">
        <f t="shared" si="1"/>
        <v>0</v>
      </c>
      <c r="F38" s="36">
        <f t="shared" si="2"/>
        <v>0</v>
      </c>
      <c r="G38" s="36">
        <f t="shared" si="3"/>
        <v>0</v>
      </c>
    </row>
    <row r="39" spans="1:7" ht="77.25" customHeight="1">
      <c r="A39" s="6">
        <f t="shared" si="0"/>
        <v>32</v>
      </c>
      <c r="B39" s="15" t="s">
        <v>49</v>
      </c>
      <c r="C39" s="37">
        <v>0</v>
      </c>
      <c r="D39" s="50"/>
      <c r="E39" s="36">
        <f t="shared" si="1"/>
        <v>0</v>
      </c>
      <c r="F39" s="36">
        <f t="shared" si="2"/>
        <v>0</v>
      </c>
      <c r="G39" s="36">
        <f t="shared" si="3"/>
        <v>0</v>
      </c>
    </row>
    <row r="40" spans="1:7" ht="67.5" customHeight="1">
      <c r="A40" s="6">
        <f t="shared" si="0"/>
        <v>33</v>
      </c>
      <c r="B40" s="15" t="s">
        <v>48</v>
      </c>
      <c r="C40" s="37">
        <v>400</v>
      </c>
      <c r="D40" s="50"/>
      <c r="E40" s="36">
        <f t="shared" si="1"/>
        <v>0</v>
      </c>
      <c r="F40" s="36">
        <f t="shared" si="2"/>
        <v>0</v>
      </c>
      <c r="G40" s="36">
        <f t="shared" si="3"/>
        <v>0</v>
      </c>
    </row>
    <row r="41" spans="1:7" ht="43.5" customHeight="1">
      <c r="A41" s="6">
        <f t="shared" si="0"/>
        <v>34</v>
      </c>
      <c r="B41" s="15" t="s">
        <v>34</v>
      </c>
      <c r="C41" s="37">
        <v>400</v>
      </c>
      <c r="D41" s="50"/>
      <c r="E41" s="36">
        <f t="shared" si="1"/>
        <v>0</v>
      </c>
      <c r="F41" s="36">
        <f t="shared" si="2"/>
        <v>0</v>
      </c>
      <c r="G41" s="36">
        <f t="shared" si="3"/>
        <v>0</v>
      </c>
    </row>
    <row r="42" spans="1:7" ht="57" customHeight="1">
      <c r="A42" s="6">
        <f t="shared" si="0"/>
        <v>35</v>
      </c>
      <c r="B42" s="15" t="s">
        <v>86</v>
      </c>
      <c r="C42" s="37">
        <v>300</v>
      </c>
      <c r="D42" s="50"/>
      <c r="E42" s="36">
        <f t="shared" si="1"/>
        <v>0</v>
      </c>
      <c r="F42" s="36">
        <f t="shared" si="2"/>
        <v>0</v>
      </c>
      <c r="G42" s="36">
        <f t="shared" si="3"/>
        <v>0</v>
      </c>
    </row>
    <row r="43" spans="1:7" ht="28.5" customHeight="1">
      <c r="A43" s="6">
        <f t="shared" si="0"/>
        <v>36</v>
      </c>
      <c r="B43" s="15" t="s">
        <v>87</v>
      </c>
      <c r="C43" s="37">
        <v>100</v>
      </c>
      <c r="D43" s="50"/>
      <c r="E43" s="36">
        <f t="shared" si="1"/>
        <v>0</v>
      </c>
      <c r="F43" s="36">
        <f t="shared" si="2"/>
        <v>0</v>
      </c>
      <c r="G43" s="36">
        <f t="shared" si="3"/>
        <v>0</v>
      </c>
    </row>
    <row r="44" spans="1:7" ht="57" customHeight="1">
      <c r="A44" s="6">
        <f t="shared" si="0"/>
        <v>37</v>
      </c>
      <c r="B44" s="15" t="s">
        <v>56</v>
      </c>
      <c r="C44" s="37">
        <v>250</v>
      </c>
      <c r="D44" s="50"/>
      <c r="E44" s="36">
        <f t="shared" si="1"/>
        <v>0</v>
      </c>
      <c r="F44" s="36">
        <f t="shared" si="2"/>
        <v>0</v>
      </c>
      <c r="G44" s="36">
        <f t="shared" si="3"/>
        <v>0</v>
      </c>
    </row>
    <row r="45" spans="1:7" ht="41.25" customHeight="1">
      <c r="A45" s="6">
        <f t="shared" si="0"/>
        <v>38</v>
      </c>
      <c r="B45" s="15" t="s">
        <v>85</v>
      </c>
      <c r="C45" s="37">
        <v>300</v>
      </c>
      <c r="D45" s="50"/>
      <c r="E45" s="36">
        <f t="shared" si="1"/>
        <v>0</v>
      </c>
      <c r="F45" s="36">
        <f t="shared" si="2"/>
        <v>0</v>
      </c>
      <c r="G45" s="36">
        <f t="shared" si="3"/>
        <v>0</v>
      </c>
    </row>
    <row r="46" spans="1:7" ht="42.75" customHeight="1">
      <c r="A46" s="6">
        <f t="shared" si="0"/>
        <v>39</v>
      </c>
      <c r="B46" s="15" t="s">
        <v>127</v>
      </c>
      <c r="C46" s="37">
        <v>150</v>
      </c>
      <c r="D46" s="50"/>
      <c r="E46" s="36">
        <f t="shared" si="1"/>
        <v>0</v>
      </c>
      <c r="F46" s="36">
        <f t="shared" si="2"/>
        <v>0</v>
      </c>
      <c r="G46" s="36">
        <f t="shared" si="3"/>
        <v>0</v>
      </c>
    </row>
    <row r="47" spans="1:7" ht="55.5" customHeight="1">
      <c r="A47" s="6">
        <f>A46+1</f>
        <v>40</v>
      </c>
      <c r="B47" s="15" t="s">
        <v>92</v>
      </c>
      <c r="C47" s="37">
        <v>100</v>
      </c>
      <c r="D47" s="50"/>
      <c r="E47" s="36">
        <f t="shared" si="1"/>
        <v>0</v>
      </c>
      <c r="F47" s="36">
        <f t="shared" si="2"/>
        <v>0</v>
      </c>
      <c r="G47" s="36">
        <f t="shared" si="3"/>
        <v>0</v>
      </c>
    </row>
    <row r="48" spans="1:7" ht="117" customHeight="1">
      <c r="A48" s="6" t="s">
        <v>25</v>
      </c>
      <c r="B48" s="15" t="s">
        <v>35</v>
      </c>
      <c r="C48" s="37">
        <v>80</v>
      </c>
      <c r="D48" s="50"/>
      <c r="E48" s="36">
        <f t="shared" si="1"/>
        <v>0</v>
      </c>
      <c r="F48" s="36">
        <f t="shared" si="2"/>
        <v>0</v>
      </c>
      <c r="G48" s="36">
        <f t="shared" si="3"/>
        <v>0</v>
      </c>
    </row>
    <row r="49" spans="1:7" ht="29.25" customHeight="1">
      <c r="A49" s="6">
        <f t="shared" si="0"/>
        <v>42</v>
      </c>
      <c r="B49" s="15" t="s">
        <v>84</v>
      </c>
      <c r="C49" s="37">
        <v>100</v>
      </c>
      <c r="D49" s="50"/>
      <c r="E49" s="36">
        <f t="shared" si="1"/>
        <v>0</v>
      </c>
      <c r="F49" s="36">
        <f t="shared" si="2"/>
        <v>0</v>
      </c>
      <c r="G49" s="36">
        <f t="shared" si="3"/>
        <v>0</v>
      </c>
    </row>
    <row r="50" spans="1:7" ht="51">
      <c r="A50" s="6">
        <f t="shared" si="0"/>
        <v>43</v>
      </c>
      <c r="B50" s="15" t="s">
        <v>64</v>
      </c>
      <c r="C50" s="37">
        <v>200</v>
      </c>
      <c r="D50" s="50"/>
      <c r="E50" s="36">
        <f t="shared" si="1"/>
        <v>0</v>
      </c>
      <c r="F50" s="36">
        <f t="shared" si="2"/>
        <v>0</v>
      </c>
      <c r="G50" s="36">
        <f t="shared" si="3"/>
        <v>0</v>
      </c>
    </row>
    <row r="51" spans="1:7" ht="92.25" customHeight="1">
      <c r="A51" s="6">
        <f t="shared" si="0"/>
        <v>44</v>
      </c>
      <c r="B51" s="15" t="s">
        <v>45</v>
      </c>
      <c r="C51" s="37">
        <v>200</v>
      </c>
      <c r="D51" s="50"/>
      <c r="E51" s="36">
        <f t="shared" si="1"/>
        <v>0</v>
      </c>
      <c r="F51" s="36">
        <f t="shared" si="2"/>
        <v>0</v>
      </c>
      <c r="G51" s="36">
        <f t="shared" si="3"/>
        <v>0</v>
      </c>
    </row>
    <row r="52" spans="1:7" ht="31.5" customHeight="1">
      <c r="A52" s="6">
        <f t="shared" si="0"/>
        <v>45</v>
      </c>
      <c r="B52" s="15" t="s">
        <v>93</v>
      </c>
      <c r="C52" s="37">
        <v>200</v>
      </c>
      <c r="D52" s="50"/>
      <c r="E52" s="36">
        <f t="shared" si="1"/>
        <v>0</v>
      </c>
      <c r="F52" s="36">
        <f t="shared" si="2"/>
        <v>0</v>
      </c>
      <c r="G52" s="36">
        <f t="shared" si="3"/>
        <v>0</v>
      </c>
    </row>
    <row r="53" spans="1:7" ht="95.25" customHeight="1">
      <c r="A53" s="6">
        <f t="shared" si="0"/>
        <v>46</v>
      </c>
      <c r="B53" s="15" t="s">
        <v>36</v>
      </c>
      <c r="C53" s="37">
        <v>100</v>
      </c>
      <c r="D53" s="50"/>
      <c r="E53" s="36">
        <f t="shared" si="1"/>
        <v>0</v>
      </c>
      <c r="F53" s="36">
        <f t="shared" si="2"/>
        <v>0</v>
      </c>
      <c r="G53" s="36">
        <f t="shared" si="3"/>
        <v>0</v>
      </c>
    </row>
    <row r="54" spans="1:7" ht="68.25" customHeight="1">
      <c r="A54" s="6">
        <f t="shared" si="0"/>
        <v>47</v>
      </c>
      <c r="B54" s="15" t="s">
        <v>103</v>
      </c>
      <c r="C54" s="37">
        <v>80</v>
      </c>
      <c r="D54" s="50"/>
      <c r="E54" s="36">
        <f t="shared" si="1"/>
        <v>0</v>
      </c>
      <c r="F54" s="36">
        <f t="shared" si="2"/>
        <v>0</v>
      </c>
      <c r="G54" s="36">
        <f t="shared" si="3"/>
        <v>0</v>
      </c>
    </row>
    <row r="55" spans="1:7" ht="69.75" customHeight="1">
      <c r="A55" s="6">
        <f t="shared" si="0"/>
        <v>48</v>
      </c>
      <c r="B55" s="15" t="s">
        <v>37</v>
      </c>
      <c r="C55" s="37">
        <v>30</v>
      </c>
      <c r="D55" s="50"/>
      <c r="E55" s="36">
        <f t="shared" si="1"/>
        <v>0</v>
      </c>
      <c r="F55" s="36">
        <f t="shared" si="2"/>
        <v>0</v>
      </c>
      <c r="G55" s="36">
        <f t="shared" si="3"/>
        <v>0</v>
      </c>
    </row>
    <row r="56" spans="1:7" ht="66.75" customHeight="1">
      <c r="A56" s="6">
        <f t="shared" si="0"/>
        <v>49</v>
      </c>
      <c r="B56" s="15" t="s">
        <v>66</v>
      </c>
      <c r="C56" s="37">
        <v>120</v>
      </c>
      <c r="D56" s="50"/>
      <c r="E56" s="36">
        <f t="shared" si="1"/>
        <v>0</v>
      </c>
      <c r="F56" s="36">
        <f t="shared" si="2"/>
        <v>0</v>
      </c>
      <c r="G56" s="36">
        <f t="shared" si="3"/>
        <v>0</v>
      </c>
    </row>
    <row r="57" spans="1:7" ht="28.5" customHeight="1">
      <c r="A57" s="6">
        <f t="shared" si="0"/>
        <v>50</v>
      </c>
      <c r="B57" s="15" t="s">
        <v>83</v>
      </c>
      <c r="C57" s="37">
        <v>100</v>
      </c>
      <c r="D57" s="50"/>
      <c r="E57" s="36">
        <f t="shared" si="1"/>
        <v>0</v>
      </c>
      <c r="F57" s="36">
        <f t="shared" si="2"/>
        <v>0</v>
      </c>
      <c r="G57" s="36">
        <f t="shared" si="3"/>
        <v>0</v>
      </c>
    </row>
    <row r="58" spans="1:7" ht="47.25" customHeight="1">
      <c r="A58" s="6">
        <f t="shared" si="0"/>
        <v>51</v>
      </c>
      <c r="B58" s="15" t="s">
        <v>72</v>
      </c>
      <c r="C58" s="37">
        <v>80</v>
      </c>
      <c r="D58" s="50"/>
      <c r="E58" s="36">
        <f t="shared" si="1"/>
        <v>0</v>
      </c>
      <c r="F58" s="36">
        <f t="shared" si="2"/>
        <v>0</v>
      </c>
      <c r="G58" s="36">
        <f t="shared" si="3"/>
        <v>0</v>
      </c>
    </row>
    <row r="59" spans="1:7" ht="60" customHeight="1">
      <c r="A59" s="6">
        <f t="shared" si="0"/>
        <v>52</v>
      </c>
      <c r="B59" s="15" t="s">
        <v>38</v>
      </c>
      <c r="C59" s="37">
        <v>90</v>
      </c>
      <c r="D59" s="50"/>
      <c r="E59" s="36">
        <f t="shared" si="1"/>
        <v>0</v>
      </c>
      <c r="F59" s="36">
        <f t="shared" si="2"/>
        <v>0</v>
      </c>
      <c r="G59" s="36">
        <f t="shared" si="3"/>
        <v>0</v>
      </c>
    </row>
    <row r="60" spans="1:7" ht="41.25" customHeight="1">
      <c r="A60" s="6">
        <f t="shared" si="0"/>
        <v>53</v>
      </c>
      <c r="B60" s="15" t="s">
        <v>73</v>
      </c>
      <c r="C60" s="37">
        <v>80</v>
      </c>
      <c r="D60" s="50"/>
      <c r="E60" s="36">
        <f t="shared" si="1"/>
        <v>0</v>
      </c>
      <c r="F60" s="36">
        <f t="shared" si="2"/>
        <v>0</v>
      </c>
      <c r="G60" s="36">
        <f t="shared" si="3"/>
        <v>0</v>
      </c>
    </row>
    <row r="61" spans="1:7" ht="44.25" customHeight="1">
      <c r="A61" s="6">
        <f t="shared" si="0"/>
        <v>54</v>
      </c>
      <c r="B61" s="15" t="s">
        <v>74</v>
      </c>
      <c r="C61" s="37">
        <v>80</v>
      </c>
      <c r="D61" s="50"/>
      <c r="E61" s="36">
        <f t="shared" si="1"/>
        <v>0</v>
      </c>
      <c r="F61" s="36">
        <f t="shared" si="2"/>
        <v>0</v>
      </c>
      <c r="G61" s="36">
        <f t="shared" si="3"/>
        <v>0</v>
      </c>
    </row>
    <row r="62" spans="1:7" ht="24.75" customHeight="1">
      <c r="A62" s="6">
        <f t="shared" si="0"/>
        <v>55</v>
      </c>
      <c r="B62" s="15" t="s">
        <v>75</v>
      </c>
      <c r="C62" s="37">
        <v>80</v>
      </c>
      <c r="D62" s="50"/>
      <c r="E62" s="36">
        <f t="shared" si="1"/>
        <v>0</v>
      </c>
      <c r="F62" s="36">
        <f t="shared" si="2"/>
        <v>0</v>
      </c>
      <c r="G62" s="36">
        <f t="shared" si="3"/>
        <v>0</v>
      </c>
    </row>
    <row r="63" spans="1:7" ht="27.75" customHeight="1">
      <c r="A63" s="6">
        <f t="shared" si="0"/>
        <v>56</v>
      </c>
      <c r="B63" s="15" t="s">
        <v>57</v>
      </c>
      <c r="C63" s="37">
        <v>20</v>
      </c>
      <c r="D63" s="50"/>
      <c r="E63" s="36">
        <f t="shared" si="1"/>
        <v>0</v>
      </c>
      <c r="F63" s="36">
        <f t="shared" si="2"/>
        <v>0</v>
      </c>
      <c r="G63" s="36">
        <f t="shared" si="3"/>
        <v>0</v>
      </c>
    </row>
    <row r="64" spans="1:7" ht="43.5" customHeight="1">
      <c r="A64" s="6">
        <f t="shared" si="0"/>
        <v>57</v>
      </c>
      <c r="B64" s="15" t="s">
        <v>76</v>
      </c>
      <c r="C64" s="37">
        <v>30</v>
      </c>
      <c r="D64" s="50"/>
      <c r="E64" s="36">
        <f t="shared" si="1"/>
        <v>0</v>
      </c>
      <c r="F64" s="36">
        <f t="shared" si="2"/>
        <v>0</v>
      </c>
      <c r="G64" s="36">
        <f t="shared" si="3"/>
        <v>0</v>
      </c>
    </row>
    <row r="65" spans="1:7" ht="42" customHeight="1">
      <c r="A65" s="6">
        <f t="shared" si="0"/>
        <v>58</v>
      </c>
      <c r="B65" s="15" t="s">
        <v>39</v>
      </c>
      <c r="C65" s="37">
        <v>30</v>
      </c>
      <c r="D65" s="50"/>
      <c r="E65" s="36">
        <f t="shared" si="1"/>
        <v>0</v>
      </c>
      <c r="F65" s="36">
        <f t="shared" si="2"/>
        <v>0</v>
      </c>
      <c r="G65" s="36">
        <f t="shared" si="3"/>
        <v>0</v>
      </c>
    </row>
    <row r="66" spans="1:7" ht="91.5" customHeight="1">
      <c r="A66" s="6">
        <f t="shared" si="0"/>
        <v>59</v>
      </c>
      <c r="B66" s="15" t="s">
        <v>40</v>
      </c>
      <c r="C66" s="37">
        <v>300</v>
      </c>
      <c r="D66" s="50"/>
      <c r="E66" s="36">
        <f t="shared" si="1"/>
        <v>0</v>
      </c>
      <c r="F66" s="36">
        <f t="shared" si="2"/>
        <v>0</v>
      </c>
      <c r="G66" s="36">
        <f t="shared" si="3"/>
        <v>0</v>
      </c>
    </row>
    <row r="67" spans="1:7" ht="27" customHeight="1">
      <c r="A67" s="6">
        <f t="shared" si="0"/>
        <v>60</v>
      </c>
      <c r="B67" s="15" t="s">
        <v>106</v>
      </c>
      <c r="C67" s="37">
        <v>30</v>
      </c>
      <c r="D67" s="50"/>
      <c r="E67" s="36">
        <f t="shared" si="1"/>
        <v>0</v>
      </c>
      <c r="F67" s="36">
        <f t="shared" si="2"/>
        <v>0</v>
      </c>
      <c r="G67" s="36">
        <f t="shared" si="3"/>
        <v>0</v>
      </c>
    </row>
    <row r="68" spans="1:7" ht="39" customHeight="1">
      <c r="A68" s="6">
        <f t="shared" ref="A68:A92" si="4">A67+1</f>
        <v>61</v>
      </c>
      <c r="B68" s="15" t="s">
        <v>77</v>
      </c>
      <c r="C68" s="37">
        <v>50</v>
      </c>
      <c r="D68" s="50"/>
      <c r="E68" s="36">
        <f t="shared" ref="E68:E92" si="5">C68*D68</f>
        <v>0</v>
      </c>
      <c r="F68" s="36">
        <f t="shared" ref="F68:F92" si="6">E68*5/100</f>
        <v>0</v>
      </c>
      <c r="G68" s="36">
        <f t="shared" ref="G68:G92" si="7">E68+F68</f>
        <v>0</v>
      </c>
    </row>
    <row r="69" spans="1:7" ht="21.75" customHeight="1">
      <c r="A69" s="6">
        <f t="shared" si="4"/>
        <v>62</v>
      </c>
      <c r="B69" s="15" t="s">
        <v>78</v>
      </c>
      <c r="C69" s="37">
        <v>50</v>
      </c>
      <c r="D69" s="50"/>
      <c r="E69" s="36">
        <f t="shared" si="5"/>
        <v>0</v>
      </c>
      <c r="F69" s="36">
        <f t="shared" si="6"/>
        <v>0</v>
      </c>
      <c r="G69" s="36">
        <f t="shared" si="7"/>
        <v>0</v>
      </c>
    </row>
    <row r="70" spans="1:7" ht="22.5" customHeight="1">
      <c r="A70" s="6">
        <f t="shared" si="4"/>
        <v>63</v>
      </c>
      <c r="B70" s="15" t="s">
        <v>105</v>
      </c>
      <c r="C70" s="37">
        <v>50</v>
      </c>
      <c r="D70" s="50"/>
      <c r="E70" s="36">
        <f t="shared" si="5"/>
        <v>0</v>
      </c>
      <c r="F70" s="36">
        <f t="shared" si="6"/>
        <v>0</v>
      </c>
      <c r="G70" s="36">
        <f t="shared" si="7"/>
        <v>0</v>
      </c>
    </row>
    <row r="71" spans="1:7" ht="54.75" customHeight="1">
      <c r="A71" s="6" t="s">
        <v>26</v>
      </c>
      <c r="B71" s="15" t="s">
        <v>53</v>
      </c>
      <c r="C71" s="37">
        <v>30</v>
      </c>
      <c r="D71" s="50"/>
      <c r="E71" s="36">
        <f t="shared" si="5"/>
        <v>0</v>
      </c>
      <c r="F71" s="36">
        <f t="shared" si="6"/>
        <v>0</v>
      </c>
      <c r="G71" s="36">
        <f t="shared" si="7"/>
        <v>0</v>
      </c>
    </row>
    <row r="72" spans="1:7" ht="53.25" customHeight="1">
      <c r="A72" s="6">
        <f t="shared" si="4"/>
        <v>65</v>
      </c>
      <c r="B72" s="15" t="s">
        <v>54</v>
      </c>
      <c r="C72" s="37">
        <v>10</v>
      </c>
      <c r="D72" s="50"/>
      <c r="E72" s="36">
        <f t="shared" si="5"/>
        <v>0</v>
      </c>
      <c r="F72" s="36">
        <f t="shared" si="6"/>
        <v>0</v>
      </c>
      <c r="G72" s="36">
        <f t="shared" si="7"/>
        <v>0</v>
      </c>
    </row>
    <row r="73" spans="1:7" ht="81" customHeight="1">
      <c r="A73" s="6">
        <f t="shared" si="4"/>
        <v>66</v>
      </c>
      <c r="B73" s="15" t="s">
        <v>51</v>
      </c>
      <c r="C73" s="37">
        <v>30</v>
      </c>
      <c r="D73" s="50"/>
      <c r="E73" s="36">
        <f t="shared" si="5"/>
        <v>0</v>
      </c>
      <c r="F73" s="36">
        <f t="shared" si="6"/>
        <v>0</v>
      </c>
      <c r="G73" s="36">
        <f t="shared" si="7"/>
        <v>0</v>
      </c>
    </row>
    <row r="74" spans="1:7" ht="78.75" customHeight="1">
      <c r="A74" s="6">
        <f t="shared" si="4"/>
        <v>67</v>
      </c>
      <c r="B74" s="15" t="s">
        <v>52</v>
      </c>
      <c r="C74" s="37">
        <v>300</v>
      </c>
      <c r="D74" s="50"/>
      <c r="E74" s="36">
        <f t="shared" si="5"/>
        <v>0</v>
      </c>
      <c r="F74" s="36">
        <f t="shared" si="6"/>
        <v>0</v>
      </c>
      <c r="G74" s="36">
        <f t="shared" si="7"/>
        <v>0</v>
      </c>
    </row>
    <row r="75" spans="1:7" ht="54.75" customHeight="1">
      <c r="A75" s="6">
        <f t="shared" si="4"/>
        <v>68</v>
      </c>
      <c r="B75" s="15" t="s">
        <v>68</v>
      </c>
      <c r="C75" s="37">
        <v>60</v>
      </c>
      <c r="D75" s="50"/>
      <c r="E75" s="36">
        <f t="shared" si="5"/>
        <v>0</v>
      </c>
      <c r="F75" s="36">
        <f t="shared" si="6"/>
        <v>0</v>
      </c>
      <c r="G75" s="36">
        <f t="shared" si="7"/>
        <v>0</v>
      </c>
    </row>
    <row r="76" spans="1:7" ht="82.5" customHeight="1">
      <c r="A76" s="6">
        <f t="shared" si="4"/>
        <v>69</v>
      </c>
      <c r="B76" s="15" t="s">
        <v>41</v>
      </c>
      <c r="C76" s="37">
        <v>60</v>
      </c>
      <c r="D76" s="50"/>
      <c r="E76" s="36">
        <f t="shared" si="5"/>
        <v>0</v>
      </c>
      <c r="F76" s="36">
        <f t="shared" si="6"/>
        <v>0</v>
      </c>
      <c r="G76" s="36">
        <f t="shared" si="7"/>
        <v>0</v>
      </c>
    </row>
    <row r="77" spans="1:7" ht="28.5" customHeight="1">
      <c r="A77" s="6">
        <f t="shared" si="4"/>
        <v>70</v>
      </c>
      <c r="B77" s="15" t="s">
        <v>79</v>
      </c>
      <c r="C77" s="37">
        <v>20</v>
      </c>
      <c r="D77" s="50"/>
      <c r="E77" s="36">
        <f t="shared" si="5"/>
        <v>0</v>
      </c>
      <c r="F77" s="36">
        <f t="shared" si="6"/>
        <v>0</v>
      </c>
      <c r="G77" s="36">
        <f t="shared" si="7"/>
        <v>0</v>
      </c>
    </row>
    <row r="78" spans="1:7" ht="51.75" customHeight="1">
      <c r="A78" s="6">
        <f t="shared" si="4"/>
        <v>71</v>
      </c>
      <c r="B78" s="15" t="s">
        <v>128</v>
      </c>
      <c r="C78" s="37">
        <v>60</v>
      </c>
      <c r="D78" s="50"/>
      <c r="E78" s="36">
        <f t="shared" si="5"/>
        <v>0</v>
      </c>
      <c r="F78" s="36">
        <f t="shared" si="6"/>
        <v>0</v>
      </c>
      <c r="G78" s="36">
        <f t="shared" si="7"/>
        <v>0</v>
      </c>
    </row>
    <row r="79" spans="1:7" ht="39.75" customHeight="1">
      <c r="A79" s="6">
        <f t="shared" si="4"/>
        <v>72</v>
      </c>
      <c r="B79" s="15" t="s">
        <v>80</v>
      </c>
      <c r="C79" s="37">
        <v>40</v>
      </c>
      <c r="D79" s="50"/>
      <c r="E79" s="36">
        <f t="shared" si="5"/>
        <v>0</v>
      </c>
      <c r="F79" s="36">
        <f t="shared" si="6"/>
        <v>0</v>
      </c>
      <c r="G79" s="36">
        <f t="shared" si="7"/>
        <v>0</v>
      </c>
    </row>
    <row r="80" spans="1:7" ht="67.5" customHeight="1">
      <c r="A80" s="6">
        <f t="shared" si="4"/>
        <v>73</v>
      </c>
      <c r="B80" s="15" t="s">
        <v>129</v>
      </c>
      <c r="C80" s="37">
        <v>50</v>
      </c>
      <c r="D80" s="50"/>
      <c r="E80" s="36">
        <f t="shared" si="5"/>
        <v>0</v>
      </c>
      <c r="F80" s="36">
        <f t="shared" si="6"/>
        <v>0</v>
      </c>
      <c r="G80" s="36">
        <f t="shared" si="7"/>
        <v>0</v>
      </c>
    </row>
    <row r="81" spans="1:7" ht="24" customHeight="1">
      <c r="A81" s="6">
        <f t="shared" si="4"/>
        <v>74</v>
      </c>
      <c r="B81" s="15" t="s">
        <v>130</v>
      </c>
      <c r="C81" s="37">
        <v>50</v>
      </c>
      <c r="D81" s="50"/>
      <c r="E81" s="36">
        <f t="shared" si="5"/>
        <v>0</v>
      </c>
      <c r="F81" s="36">
        <f t="shared" si="6"/>
        <v>0</v>
      </c>
      <c r="G81" s="36">
        <f t="shared" si="7"/>
        <v>0</v>
      </c>
    </row>
    <row r="82" spans="1:7" ht="30.75" customHeight="1">
      <c r="A82" s="6">
        <f t="shared" si="4"/>
        <v>75</v>
      </c>
      <c r="B82" s="15" t="s">
        <v>131</v>
      </c>
      <c r="C82" s="37">
        <v>20</v>
      </c>
      <c r="D82" s="50"/>
      <c r="E82" s="36">
        <f t="shared" si="5"/>
        <v>0</v>
      </c>
      <c r="F82" s="36">
        <f t="shared" si="6"/>
        <v>0</v>
      </c>
      <c r="G82" s="36">
        <f t="shared" si="7"/>
        <v>0</v>
      </c>
    </row>
    <row r="83" spans="1:7" ht="66.75" customHeight="1">
      <c r="A83" s="6">
        <f t="shared" si="4"/>
        <v>76</v>
      </c>
      <c r="B83" s="15" t="s">
        <v>65</v>
      </c>
      <c r="C83" s="37">
        <v>50</v>
      </c>
      <c r="D83" s="50"/>
      <c r="E83" s="36">
        <f t="shared" si="5"/>
        <v>0</v>
      </c>
      <c r="F83" s="36">
        <f t="shared" si="6"/>
        <v>0</v>
      </c>
      <c r="G83" s="36">
        <f t="shared" si="7"/>
        <v>0</v>
      </c>
    </row>
    <row r="84" spans="1:7" ht="102.75" customHeight="1">
      <c r="A84" s="6">
        <f t="shared" si="4"/>
        <v>77</v>
      </c>
      <c r="B84" s="15" t="s">
        <v>42</v>
      </c>
      <c r="C84" s="37">
        <v>60</v>
      </c>
      <c r="D84" s="50"/>
      <c r="E84" s="36">
        <f t="shared" si="5"/>
        <v>0</v>
      </c>
      <c r="F84" s="36">
        <f t="shared" si="6"/>
        <v>0</v>
      </c>
      <c r="G84" s="36">
        <f t="shared" si="7"/>
        <v>0</v>
      </c>
    </row>
    <row r="85" spans="1:7" ht="28.5" customHeight="1">
      <c r="A85" s="6">
        <f t="shared" si="4"/>
        <v>78</v>
      </c>
      <c r="B85" s="15" t="s">
        <v>99</v>
      </c>
      <c r="C85" s="37">
        <v>60</v>
      </c>
      <c r="D85" s="50"/>
      <c r="E85" s="36">
        <f t="shared" si="5"/>
        <v>0</v>
      </c>
      <c r="F85" s="36">
        <f t="shared" si="6"/>
        <v>0</v>
      </c>
      <c r="G85" s="36">
        <f t="shared" si="7"/>
        <v>0</v>
      </c>
    </row>
    <row r="86" spans="1:7" ht="60" customHeight="1">
      <c r="A86" s="6">
        <f t="shared" si="4"/>
        <v>79</v>
      </c>
      <c r="B86" s="15" t="s">
        <v>110</v>
      </c>
      <c r="C86" s="37">
        <v>60</v>
      </c>
      <c r="D86" s="50"/>
      <c r="E86" s="36">
        <f t="shared" si="5"/>
        <v>0</v>
      </c>
      <c r="F86" s="36">
        <f t="shared" si="6"/>
        <v>0</v>
      </c>
      <c r="G86" s="36">
        <f t="shared" si="7"/>
        <v>0</v>
      </c>
    </row>
    <row r="87" spans="1:7" ht="54.75" customHeight="1">
      <c r="A87" s="6">
        <f t="shared" si="4"/>
        <v>80</v>
      </c>
      <c r="B87" s="15" t="s">
        <v>44</v>
      </c>
      <c r="C87" s="37">
        <v>60</v>
      </c>
      <c r="D87" s="50"/>
      <c r="E87" s="36">
        <f t="shared" si="5"/>
        <v>0</v>
      </c>
      <c r="F87" s="36">
        <f t="shared" si="6"/>
        <v>0</v>
      </c>
      <c r="G87" s="36">
        <f t="shared" si="7"/>
        <v>0</v>
      </c>
    </row>
    <row r="88" spans="1:7" ht="81" customHeight="1">
      <c r="A88" s="6">
        <f t="shared" si="4"/>
        <v>81</v>
      </c>
      <c r="B88" s="21" t="s">
        <v>50</v>
      </c>
      <c r="C88" s="37">
        <v>700</v>
      </c>
      <c r="D88" s="50"/>
      <c r="E88" s="36">
        <f t="shared" si="5"/>
        <v>0</v>
      </c>
      <c r="F88" s="36">
        <f t="shared" si="6"/>
        <v>0</v>
      </c>
      <c r="G88" s="36">
        <f t="shared" si="7"/>
        <v>0</v>
      </c>
    </row>
    <row r="89" spans="1:7" ht="29.25" customHeight="1">
      <c r="A89" s="6">
        <f t="shared" si="4"/>
        <v>82</v>
      </c>
      <c r="B89" s="15" t="s">
        <v>81</v>
      </c>
      <c r="C89" s="37">
        <v>100</v>
      </c>
      <c r="D89" s="50"/>
      <c r="E89" s="36">
        <f t="shared" si="5"/>
        <v>0</v>
      </c>
      <c r="F89" s="36">
        <f t="shared" si="6"/>
        <v>0</v>
      </c>
      <c r="G89" s="36">
        <f t="shared" si="7"/>
        <v>0</v>
      </c>
    </row>
    <row r="90" spans="1:7" ht="51.75" customHeight="1">
      <c r="A90" s="6" t="s">
        <v>27</v>
      </c>
      <c r="B90" s="15" t="s">
        <v>55</v>
      </c>
      <c r="C90" s="37">
        <v>120</v>
      </c>
      <c r="D90" s="50"/>
      <c r="E90" s="36">
        <f t="shared" si="5"/>
        <v>0</v>
      </c>
      <c r="F90" s="36">
        <f t="shared" si="6"/>
        <v>0</v>
      </c>
      <c r="G90" s="36">
        <f t="shared" si="7"/>
        <v>0</v>
      </c>
    </row>
    <row r="91" spans="1:7" ht="24" customHeight="1">
      <c r="A91" s="6">
        <f t="shared" si="4"/>
        <v>84</v>
      </c>
      <c r="B91" s="15" t="s">
        <v>82</v>
      </c>
      <c r="C91" s="37">
        <v>30</v>
      </c>
      <c r="D91" s="50"/>
      <c r="E91" s="36">
        <f t="shared" si="5"/>
        <v>0</v>
      </c>
      <c r="F91" s="36">
        <f t="shared" si="6"/>
        <v>0</v>
      </c>
      <c r="G91" s="36">
        <f t="shared" si="7"/>
        <v>0</v>
      </c>
    </row>
    <row r="92" spans="1:7" ht="57" customHeight="1" thickBot="1">
      <c r="A92" s="6">
        <f t="shared" si="4"/>
        <v>85</v>
      </c>
      <c r="B92" s="16" t="s">
        <v>43</v>
      </c>
      <c r="C92" s="37">
        <v>60</v>
      </c>
      <c r="D92" s="52"/>
      <c r="E92" s="36">
        <f t="shared" si="5"/>
        <v>0</v>
      </c>
      <c r="F92" s="36">
        <f t="shared" si="6"/>
        <v>0</v>
      </c>
      <c r="G92" s="36">
        <f t="shared" si="7"/>
        <v>0</v>
      </c>
    </row>
    <row r="93" spans="1:7" ht="36.75" customHeight="1" thickBot="1">
      <c r="A93" s="58" t="s">
        <v>9</v>
      </c>
      <c r="B93" s="58"/>
      <c r="C93" s="58"/>
      <c r="D93" s="58"/>
      <c r="E93" s="22">
        <f>SUM(E8:E92)</f>
        <v>0</v>
      </c>
      <c r="F93" s="20">
        <f>SUM(F8:F92)</f>
        <v>0</v>
      </c>
      <c r="G93" s="23">
        <f>SUM(G8:G92)</f>
        <v>0</v>
      </c>
    </row>
    <row r="94" spans="1:7">
      <c r="A94" s="17"/>
      <c r="B94" s="17"/>
      <c r="C94" s="17"/>
      <c r="D94" s="17"/>
      <c r="E94" s="17"/>
      <c r="F94" s="17"/>
      <c r="G94" s="17"/>
    </row>
    <row r="95" spans="1:7">
      <c r="A95" s="53" t="s">
        <v>114</v>
      </c>
      <c r="B95" s="53"/>
      <c r="C95" s="53"/>
      <c r="D95" s="53"/>
      <c r="E95" s="53"/>
      <c r="F95" s="53"/>
      <c r="G95" s="53"/>
    </row>
    <row r="96" spans="1:7">
      <c r="A96" s="53"/>
      <c r="B96" s="53"/>
      <c r="C96" s="53"/>
      <c r="D96" s="53"/>
      <c r="E96" s="53"/>
      <c r="F96" s="53"/>
      <c r="G96" s="53"/>
    </row>
    <row r="97" spans="1:7">
      <c r="A97" s="53"/>
      <c r="B97" s="53"/>
      <c r="C97" s="53"/>
      <c r="D97" s="53"/>
      <c r="E97" s="53"/>
      <c r="F97" s="53"/>
      <c r="G97" s="53"/>
    </row>
    <row r="98" spans="1:7">
      <c r="A98" s="53"/>
      <c r="B98" s="53"/>
      <c r="C98" s="53"/>
      <c r="D98" s="53"/>
      <c r="E98" s="53"/>
      <c r="F98" s="53"/>
      <c r="G98" s="53"/>
    </row>
    <row r="99" spans="1:7">
      <c r="A99" s="53"/>
      <c r="B99" s="53"/>
      <c r="C99" s="53"/>
      <c r="D99" s="53"/>
      <c r="E99" s="53"/>
      <c r="F99" s="53"/>
      <c r="G99" s="53"/>
    </row>
    <row r="100" spans="1:7">
      <c r="A100" s="53"/>
      <c r="B100" s="53"/>
      <c r="C100" s="53"/>
      <c r="D100" s="53"/>
      <c r="E100" s="53"/>
      <c r="F100" s="53"/>
      <c r="G100" s="53"/>
    </row>
    <row r="101" spans="1:7">
      <c r="A101" s="53"/>
      <c r="B101" s="53"/>
      <c r="C101" s="53"/>
      <c r="D101" s="53"/>
      <c r="E101" s="53"/>
      <c r="F101" s="53"/>
      <c r="G101" s="53"/>
    </row>
    <row r="102" spans="1:7">
      <c r="A102" s="53"/>
      <c r="B102" s="53"/>
      <c r="C102" s="53"/>
      <c r="D102" s="53"/>
      <c r="E102" s="53"/>
      <c r="F102" s="53"/>
      <c r="G102" s="53"/>
    </row>
    <row r="103" spans="1:7">
      <c r="A103" s="53"/>
      <c r="B103" s="53"/>
      <c r="C103" s="53"/>
      <c r="D103" s="53"/>
      <c r="E103" s="53"/>
      <c r="F103" s="53"/>
      <c r="G103" s="53"/>
    </row>
    <row r="104" spans="1:7">
      <c r="A104" s="53"/>
      <c r="B104" s="53"/>
      <c r="C104" s="53"/>
      <c r="D104" s="53"/>
      <c r="E104" s="53"/>
      <c r="F104" s="53"/>
      <c r="G104" s="53"/>
    </row>
    <row r="105" spans="1:7">
      <c r="A105" s="53"/>
      <c r="B105" s="53"/>
      <c r="C105" s="53"/>
      <c r="D105" s="53"/>
      <c r="E105" s="53"/>
      <c r="F105" s="53"/>
      <c r="G105" s="53"/>
    </row>
    <row r="106" spans="1:7">
      <c r="A106" s="53"/>
      <c r="B106" s="53"/>
      <c r="C106" s="53"/>
      <c r="D106" s="53"/>
      <c r="E106" s="53"/>
      <c r="F106" s="53"/>
      <c r="G106" s="53"/>
    </row>
    <row r="107" spans="1:7" ht="35.25" customHeight="1">
      <c r="A107" s="53"/>
      <c r="B107" s="53"/>
      <c r="C107" s="53"/>
      <c r="D107" s="53"/>
      <c r="E107" s="53"/>
      <c r="F107" s="53"/>
      <c r="G107" s="53"/>
    </row>
    <row r="109" spans="1:7">
      <c r="A109" t="s">
        <v>96</v>
      </c>
    </row>
  </sheetData>
  <mergeCells count="6">
    <mergeCell ref="A95:G107"/>
    <mergeCell ref="B1:C1"/>
    <mergeCell ref="A2:G2"/>
    <mergeCell ref="A3:G4"/>
    <mergeCell ref="A5:G5"/>
    <mergeCell ref="A93:D93"/>
  </mergeCells>
  <pageMargins left="0.19685039370078741" right="0.11811023622047245" top="0.15748031496062992" bottom="0"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M45"/>
  <sheetViews>
    <sheetView tabSelected="1" topLeftCell="A9" workbookViewId="0">
      <selection activeCell="M9" sqref="M9"/>
    </sheetView>
  </sheetViews>
  <sheetFormatPr defaultRowHeight="15"/>
  <cols>
    <col min="1" max="1" width="4.7109375" customWidth="1"/>
    <col min="2" max="2" width="24" customWidth="1"/>
    <col min="3" max="3" width="8" customWidth="1"/>
    <col min="4" max="4" width="10" customWidth="1"/>
    <col min="5" max="5" width="11.140625" customWidth="1"/>
    <col min="6" max="6" width="9.85546875" customWidth="1"/>
    <col min="7" max="7" width="6.42578125" customWidth="1"/>
    <col min="8" max="8" width="10" customWidth="1"/>
    <col min="9" max="9" width="14" customWidth="1"/>
  </cols>
  <sheetData>
    <row r="1" spans="1:13" ht="53.25" customHeight="1">
      <c r="A1" s="54" t="s">
        <v>111</v>
      </c>
      <c r="B1" s="54"/>
      <c r="H1" t="s">
        <v>112</v>
      </c>
    </row>
    <row r="2" spans="1:13">
      <c r="A2" s="10"/>
      <c r="B2" s="10"/>
      <c r="C2" s="10"/>
      <c r="D2" s="10"/>
      <c r="E2" s="10"/>
      <c r="F2" s="10"/>
      <c r="G2" s="10"/>
      <c r="H2" s="10"/>
      <c r="I2" s="10"/>
    </row>
    <row r="3" spans="1:13">
      <c r="A3" s="59" t="s">
        <v>95</v>
      </c>
      <c r="B3" s="59"/>
      <c r="C3" s="59"/>
      <c r="D3" s="59"/>
      <c r="E3" s="59"/>
      <c r="F3" s="59"/>
      <c r="G3" s="59"/>
      <c r="H3" s="59"/>
      <c r="I3" s="59"/>
    </row>
    <row r="4" spans="1:13">
      <c r="A4" s="60" t="s">
        <v>115</v>
      </c>
      <c r="B4" s="60"/>
      <c r="C4" s="60"/>
      <c r="D4" s="60"/>
      <c r="E4" s="60"/>
      <c r="F4" s="60"/>
      <c r="G4" s="60"/>
      <c r="H4" s="60"/>
      <c r="I4" s="60"/>
    </row>
    <row r="5" spans="1:13">
      <c r="A5" s="60"/>
      <c r="B5" s="60"/>
      <c r="C5" s="60"/>
      <c r="D5" s="60"/>
      <c r="E5" s="60"/>
      <c r="F5" s="60"/>
      <c r="G5" s="60"/>
      <c r="H5" s="60"/>
      <c r="I5" s="60"/>
    </row>
    <row r="6" spans="1:13">
      <c r="A6" s="61" t="s">
        <v>116</v>
      </c>
      <c r="B6" s="61"/>
      <c r="C6" s="61"/>
      <c r="D6" s="61"/>
      <c r="E6" s="61"/>
      <c r="F6" s="61"/>
      <c r="G6" s="61"/>
      <c r="H6" s="61"/>
      <c r="I6" s="61"/>
    </row>
    <row r="7" spans="1:13" ht="36">
      <c r="A7" s="24" t="s">
        <v>0</v>
      </c>
      <c r="B7" s="24" t="s">
        <v>1</v>
      </c>
      <c r="C7" s="24" t="s">
        <v>12</v>
      </c>
      <c r="D7" s="24" t="s">
        <v>13</v>
      </c>
      <c r="E7" s="25" t="s">
        <v>3</v>
      </c>
      <c r="F7" s="24" t="s">
        <v>4</v>
      </c>
      <c r="G7" s="24" t="s">
        <v>14</v>
      </c>
      <c r="H7" s="24" t="s">
        <v>15</v>
      </c>
      <c r="I7" s="24" t="s">
        <v>5</v>
      </c>
    </row>
    <row r="8" spans="1:13">
      <c r="A8" s="13" t="s">
        <v>6</v>
      </c>
      <c r="B8" s="13" t="s">
        <v>7</v>
      </c>
      <c r="C8" s="13" t="s">
        <v>8</v>
      </c>
      <c r="D8" s="13" t="s">
        <v>16</v>
      </c>
      <c r="E8" s="13" t="s">
        <v>17</v>
      </c>
      <c r="F8" s="13" t="s">
        <v>18</v>
      </c>
      <c r="G8" s="13" t="s">
        <v>19</v>
      </c>
      <c r="H8" s="13" t="s">
        <v>20</v>
      </c>
      <c r="I8" s="13" t="s">
        <v>21</v>
      </c>
    </row>
    <row r="9" spans="1:13" ht="191.25">
      <c r="A9" s="26">
        <v>1</v>
      </c>
      <c r="B9" s="33" t="s">
        <v>117</v>
      </c>
      <c r="C9" s="38" t="s">
        <v>22</v>
      </c>
      <c r="D9" s="38">
        <v>200</v>
      </c>
      <c r="E9" s="39"/>
      <c r="F9" s="40">
        <f t="shared" ref="F9:F11" si="0">D9*E9</f>
        <v>0</v>
      </c>
      <c r="G9" s="41">
        <v>5</v>
      </c>
      <c r="H9" s="41">
        <f t="shared" ref="H9:H11" si="1">F9*G9/100</f>
        <v>0</v>
      </c>
      <c r="I9" s="40">
        <f t="shared" ref="I9:I11" si="2">F9+H9</f>
        <v>0</v>
      </c>
      <c r="M9" t="s">
        <v>133</v>
      </c>
    </row>
    <row r="10" spans="1:13" ht="216.75">
      <c r="A10" s="26">
        <v>2</v>
      </c>
      <c r="B10" s="33" t="s">
        <v>118</v>
      </c>
      <c r="C10" s="42" t="s">
        <v>22</v>
      </c>
      <c r="D10" s="41">
        <v>250</v>
      </c>
      <c r="E10" s="41"/>
      <c r="F10" s="40">
        <f t="shared" si="0"/>
        <v>0</v>
      </c>
      <c r="G10" s="41">
        <v>5</v>
      </c>
      <c r="H10" s="41">
        <f t="shared" si="1"/>
        <v>0</v>
      </c>
      <c r="I10" s="40">
        <f t="shared" si="2"/>
        <v>0</v>
      </c>
    </row>
    <row r="11" spans="1:13" ht="51.75">
      <c r="A11" s="26">
        <v>3</v>
      </c>
      <c r="B11" s="8" t="s">
        <v>100</v>
      </c>
      <c r="C11" s="7" t="s">
        <v>22</v>
      </c>
      <c r="D11" s="43">
        <v>250</v>
      </c>
      <c r="E11" s="44"/>
      <c r="F11" s="45">
        <f t="shared" si="0"/>
        <v>0</v>
      </c>
      <c r="G11" s="46">
        <v>5</v>
      </c>
      <c r="H11" s="19">
        <f t="shared" si="1"/>
        <v>0</v>
      </c>
      <c r="I11" s="19">
        <f t="shared" si="2"/>
        <v>0</v>
      </c>
    </row>
    <row r="12" spans="1:13" ht="242.25">
      <c r="A12" s="26">
        <v>4</v>
      </c>
      <c r="B12" s="34" t="s">
        <v>119</v>
      </c>
      <c r="C12" s="42" t="s">
        <v>22</v>
      </c>
      <c r="D12" s="41">
        <v>250</v>
      </c>
      <c r="E12" s="41"/>
      <c r="F12" s="40">
        <f t="shared" ref="F12" si="3">D12*E12</f>
        <v>0</v>
      </c>
      <c r="G12" s="41">
        <v>5</v>
      </c>
      <c r="H12" s="41">
        <f t="shared" ref="H12:H17" si="4">F12*G12/100</f>
        <v>0</v>
      </c>
      <c r="I12" s="40">
        <f t="shared" ref="I12:I17" si="5">F12+H12</f>
        <v>0</v>
      </c>
    </row>
    <row r="13" spans="1:13" ht="255">
      <c r="A13" s="27">
        <v>5</v>
      </c>
      <c r="B13" s="35" t="s">
        <v>120</v>
      </c>
      <c r="C13" s="41" t="s">
        <v>22</v>
      </c>
      <c r="D13" s="41">
        <v>250</v>
      </c>
      <c r="E13" s="41"/>
      <c r="F13" s="40">
        <f t="shared" ref="F13:F17" si="6">D13*E13</f>
        <v>0</v>
      </c>
      <c r="G13" s="41">
        <v>5</v>
      </c>
      <c r="H13" s="41">
        <f t="shared" si="4"/>
        <v>0</v>
      </c>
      <c r="I13" s="40">
        <f t="shared" si="5"/>
        <v>0</v>
      </c>
    </row>
    <row r="14" spans="1:13" ht="240">
      <c r="A14" s="26">
        <v>6</v>
      </c>
      <c r="B14" s="28" t="s">
        <v>121</v>
      </c>
      <c r="C14" s="41" t="s">
        <v>22</v>
      </c>
      <c r="D14" s="41">
        <v>45</v>
      </c>
      <c r="E14" s="41"/>
      <c r="F14" s="40">
        <f t="shared" si="6"/>
        <v>0</v>
      </c>
      <c r="G14" s="41">
        <v>5</v>
      </c>
      <c r="H14" s="41">
        <f t="shared" si="4"/>
        <v>0</v>
      </c>
      <c r="I14" s="40">
        <f t="shared" si="5"/>
        <v>0</v>
      </c>
    </row>
    <row r="15" spans="1:13" ht="51.75">
      <c r="A15" s="29"/>
      <c r="B15" s="8" t="s">
        <v>101</v>
      </c>
      <c r="C15" s="7" t="s">
        <v>22</v>
      </c>
      <c r="D15" s="43">
        <v>250</v>
      </c>
      <c r="E15" s="44"/>
      <c r="F15" s="45">
        <f t="shared" si="6"/>
        <v>0</v>
      </c>
      <c r="G15" s="46">
        <v>5</v>
      </c>
      <c r="H15" s="19">
        <f t="shared" si="4"/>
        <v>0</v>
      </c>
      <c r="I15" s="19">
        <f t="shared" si="5"/>
        <v>0</v>
      </c>
    </row>
    <row r="16" spans="1:13" ht="51.75">
      <c r="A16" s="29"/>
      <c r="B16" s="11" t="s">
        <v>132</v>
      </c>
      <c r="C16" s="7" t="s">
        <v>22</v>
      </c>
      <c r="D16" s="43">
        <v>150</v>
      </c>
      <c r="E16" s="44"/>
      <c r="F16" s="45">
        <f t="shared" si="6"/>
        <v>0</v>
      </c>
      <c r="G16" s="47">
        <v>5</v>
      </c>
      <c r="H16" s="19">
        <f t="shared" si="4"/>
        <v>0</v>
      </c>
      <c r="I16" s="19">
        <f t="shared" si="5"/>
        <v>0</v>
      </c>
    </row>
    <row r="17" spans="1:9" ht="105.75" customHeight="1" thickBot="1">
      <c r="A17" s="29">
        <v>7</v>
      </c>
      <c r="B17" s="9" t="s">
        <v>102</v>
      </c>
      <c r="C17" s="48" t="s">
        <v>22</v>
      </c>
      <c r="D17" s="49">
        <v>100</v>
      </c>
      <c r="E17" s="39"/>
      <c r="F17" s="45">
        <f t="shared" si="6"/>
        <v>0</v>
      </c>
      <c r="G17" s="46">
        <v>5</v>
      </c>
      <c r="H17" s="19">
        <f t="shared" si="4"/>
        <v>0</v>
      </c>
      <c r="I17" s="19">
        <f t="shared" si="5"/>
        <v>0</v>
      </c>
    </row>
    <row r="18" spans="1:9" ht="47.25" customHeight="1" thickBot="1">
      <c r="A18" s="62" t="s">
        <v>122</v>
      </c>
      <c r="B18" s="63"/>
      <c r="C18" s="63"/>
      <c r="D18" s="63"/>
      <c r="E18" s="63"/>
      <c r="F18" s="30">
        <f>SUM(F9:F17)</f>
        <v>0</v>
      </c>
      <c r="G18" s="63">
        <f>SUM(H9:H17)</f>
        <v>0</v>
      </c>
      <c r="H18" s="63"/>
      <c r="I18" s="31">
        <f>SUM(I9:I17)</f>
        <v>0</v>
      </c>
    </row>
    <row r="19" spans="1:9">
      <c r="A19" s="53" t="s">
        <v>123</v>
      </c>
      <c r="B19" s="53"/>
      <c r="C19" s="53"/>
      <c r="D19" s="53"/>
      <c r="E19" s="53"/>
      <c r="F19" s="53"/>
      <c r="G19" s="53"/>
      <c r="H19" s="53"/>
      <c r="I19" s="53"/>
    </row>
    <row r="20" spans="1:9">
      <c r="A20" s="53"/>
      <c r="B20" s="53"/>
      <c r="C20" s="53"/>
      <c r="D20" s="53"/>
      <c r="E20" s="53"/>
      <c r="F20" s="53"/>
      <c r="G20" s="53"/>
      <c r="H20" s="53"/>
      <c r="I20" s="53"/>
    </row>
    <row r="21" spans="1:9">
      <c r="A21" s="53"/>
      <c r="B21" s="53"/>
      <c r="C21" s="53"/>
      <c r="D21" s="53"/>
      <c r="E21" s="53"/>
      <c r="F21" s="53"/>
      <c r="G21" s="53"/>
      <c r="H21" s="53"/>
      <c r="I21" s="53"/>
    </row>
    <row r="22" spans="1:9">
      <c r="A22" s="53"/>
      <c r="B22" s="53"/>
      <c r="C22" s="53"/>
      <c r="D22" s="53"/>
      <c r="E22" s="53"/>
      <c r="F22" s="53"/>
      <c r="G22" s="53"/>
      <c r="H22" s="53"/>
      <c r="I22" s="53"/>
    </row>
    <row r="23" spans="1:9">
      <c r="A23" s="53"/>
      <c r="B23" s="53"/>
      <c r="C23" s="53"/>
      <c r="D23" s="53"/>
      <c r="E23" s="53"/>
      <c r="F23" s="53"/>
      <c r="G23" s="53"/>
      <c r="H23" s="53"/>
      <c r="I23" s="53"/>
    </row>
    <row r="24" spans="1:9">
      <c r="A24" s="53"/>
      <c r="B24" s="53"/>
      <c r="C24" s="53"/>
      <c r="D24" s="53"/>
      <c r="E24" s="53"/>
      <c r="F24" s="53"/>
      <c r="G24" s="53"/>
      <c r="H24" s="53"/>
      <c r="I24" s="53"/>
    </row>
    <row r="25" spans="1:9">
      <c r="A25" s="53"/>
      <c r="B25" s="53"/>
      <c r="C25" s="53"/>
      <c r="D25" s="53"/>
      <c r="E25" s="53"/>
      <c r="F25" s="53"/>
      <c r="G25" s="53"/>
      <c r="H25" s="53"/>
      <c r="I25" s="53"/>
    </row>
    <row r="26" spans="1:9">
      <c r="A26" s="53"/>
      <c r="B26" s="53"/>
      <c r="C26" s="53"/>
      <c r="D26" s="53"/>
      <c r="E26" s="53"/>
      <c r="F26" s="53"/>
      <c r="G26" s="53"/>
      <c r="H26" s="53"/>
      <c r="I26" s="53"/>
    </row>
    <row r="27" spans="1:9">
      <c r="A27" s="53"/>
      <c r="B27" s="53"/>
      <c r="C27" s="53"/>
      <c r="D27" s="53"/>
      <c r="E27" s="53"/>
      <c r="F27" s="53"/>
      <c r="G27" s="53"/>
      <c r="H27" s="53"/>
      <c r="I27" s="53"/>
    </row>
    <row r="28" spans="1:9">
      <c r="A28" s="53"/>
      <c r="B28" s="53"/>
      <c r="C28" s="53"/>
      <c r="D28" s="53"/>
      <c r="E28" s="53"/>
      <c r="F28" s="53"/>
      <c r="G28" s="53"/>
      <c r="H28" s="53"/>
      <c r="I28" s="53"/>
    </row>
    <row r="45" ht="71.25" customHeight="1"/>
  </sheetData>
  <mergeCells count="7">
    <mergeCell ref="A19:I28"/>
    <mergeCell ref="A1:B1"/>
    <mergeCell ref="A3:I3"/>
    <mergeCell ref="A4:I5"/>
    <mergeCell ref="A6:I6"/>
    <mergeCell ref="A18:E18"/>
    <mergeCell ref="G18:H18"/>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Mięso wędliny</vt:lpstr>
      <vt:lpstr>Art.garmażeryjne</vt:lpstr>
      <vt:lpstr>'Mięso wędliny'!Obszar_wydruku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Grzegorz</cp:lastModifiedBy>
  <cp:lastPrinted>2016-11-07T06:47:06Z</cp:lastPrinted>
  <dcterms:created xsi:type="dcterms:W3CDTF">2015-12-02T10:15:46Z</dcterms:created>
  <dcterms:modified xsi:type="dcterms:W3CDTF">2017-11-16T13:28:40Z</dcterms:modified>
</cp:coreProperties>
</file>