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19440" windowHeight="11760" tabRatio="694" firstSheet="1" activeTab="1"/>
  </bookViews>
  <sheets>
    <sheet name="Mięso wędliny" sheetId="1" r:id="rId1"/>
    <sheet name="Art.garmażeryjne" sheetId="8" r:id="rId2"/>
  </sheets>
  <definedNames>
    <definedName name="_xlnm.Print_Area" localSheetId="0">'Mięso wędliny'!$A$1:$G$93</definedName>
  </definedNames>
  <calcPr calcId="125725"/>
</workbook>
</file>

<file path=xl/calcChain.xml><?xml version="1.0" encoding="utf-8"?>
<calcChain xmlns="http://schemas.openxmlformats.org/spreadsheetml/2006/main">
  <c r="E11" i="1"/>
  <c r="F16" i="8"/>
  <c r="F15"/>
  <c r="H17"/>
  <c r="F17"/>
  <c r="F11"/>
  <c r="F12"/>
  <c r="H12" s="1"/>
  <c r="I12" s="1"/>
  <c r="H10"/>
  <c r="F10"/>
  <c r="H9"/>
  <c r="F9"/>
  <c r="I9" l="1"/>
  <c r="I10"/>
  <c r="H15"/>
  <c r="I15" s="1"/>
  <c r="F11" i="1"/>
  <c r="G11" s="1"/>
  <c r="I16" i="8"/>
  <c r="H16"/>
  <c r="I17"/>
  <c r="H11"/>
  <c r="I11" s="1"/>
  <c r="F14" l="1"/>
  <c r="H14" s="1"/>
  <c r="I14" s="1"/>
  <c r="F13"/>
  <c r="H13" l="1"/>
  <c r="G18" s="1"/>
  <c r="F18"/>
  <c r="I13" l="1"/>
  <c r="I18" s="1"/>
  <c r="E8" i="1" l="1"/>
  <c r="F8" s="1"/>
  <c r="A9"/>
  <c r="A10" s="1"/>
  <c r="A13" l="1"/>
  <c r="A14" s="1"/>
  <c r="A15" s="1"/>
  <c r="A16" s="1"/>
  <c r="A18" s="1"/>
  <c r="A19" s="1"/>
  <c r="A20" s="1"/>
  <c r="A21" s="1"/>
  <c r="A22" s="1"/>
  <c r="A23" s="1"/>
  <c r="A24" s="1"/>
  <c r="A25" s="1"/>
  <c r="A26" s="1"/>
  <c r="A27" s="1"/>
  <c r="A28" s="1"/>
  <c r="A29" s="1"/>
  <c r="A30" s="1"/>
  <c r="A31" s="1"/>
  <c r="A32" s="1"/>
  <c r="A33" s="1"/>
  <c r="A34" s="1"/>
  <c r="A35" s="1"/>
  <c r="A36" s="1"/>
  <c r="A37" s="1"/>
  <c r="A39" s="1"/>
  <c r="A40" s="1"/>
  <c r="A41" s="1"/>
  <c r="A42" s="1"/>
  <c r="A43" s="1"/>
  <c r="A44" s="1"/>
  <c r="A45" s="1"/>
  <c r="A46" s="1"/>
  <c r="A47" s="1"/>
  <c r="A49" s="1"/>
  <c r="A50" s="1"/>
  <c r="A51" s="1"/>
  <c r="A52" s="1"/>
  <c r="A53" s="1"/>
  <c r="A54" s="1"/>
  <c r="A55" s="1"/>
  <c r="A56" s="1"/>
  <c r="A57" s="1"/>
  <c r="A58" s="1"/>
  <c r="A59" s="1"/>
  <c r="A60" s="1"/>
  <c r="A61" s="1"/>
  <c r="A62" s="1"/>
  <c r="A63" s="1"/>
  <c r="A64" s="1"/>
  <c r="A65" s="1"/>
  <c r="A66" s="1"/>
  <c r="A67" s="1"/>
  <c r="A68" s="1"/>
  <c r="A69" s="1"/>
  <c r="A70" s="1"/>
  <c r="A72" s="1"/>
  <c r="A73" s="1"/>
  <c r="A74" s="1"/>
  <c r="A75" s="1"/>
  <c r="A76" s="1"/>
  <c r="A77" s="1"/>
  <c r="A78" s="1"/>
  <c r="A79" s="1"/>
  <c r="A80" s="1"/>
  <c r="A81" s="1"/>
  <c r="A82" s="1"/>
  <c r="A83" s="1"/>
  <c r="A84" s="1"/>
  <c r="A85" s="1"/>
  <c r="A86" s="1"/>
  <c r="A87" s="1"/>
  <c r="A88" s="1"/>
  <c r="A89" s="1"/>
  <c r="A91" s="1"/>
  <c r="A92" s="1"/>
  <c r="G8"/>
  <c r="E9"/>
  <c r="E10"/>
  <c r="F10" s="1"/>
  <c r="G10" s="1"/>
  <c r="E12"/>
  <c r="F12" s="1"/>
  <c r="G12" s="1"/>
  <c r="E13"/>
  <c r="E14"/>
  <c r="E15"/>
  <c r="F15" s="1"/>
  <c r="E16"/>
  <c r="F16" s="1"/>
  <c r="G16" s="1"/>
  <c r="E17"/>
  <c r="E18"/>
  <c r="F18" s="1"/>
  <c r="E19"/>
  <c r="F19" s="1"/>
  <c r="G19" s="1"/>
  <c r="E20"/>
  <c r="E21"/>
  <c r="E22"/>
  <c r="E23"/>
  <c r="F23" s="1"/>
  <c r="G23" s="1"/>
  <c r="E24"/>
  <c r="E25"/>
  <c r="E26"/>
  <c r="F26" s="1"/>
  <c r="E27"/>
  <c r="F27" s="1"/>
  <c r="G27" s="1"/>
  <c r="E28"/>
  <c r="E29"/>
  <c r="E30"/>
  <c r="F30" s="1"/>
  <c r="E31"/>
  <c r="F31" s="1"/>
  <c r="G31" s="1"/>
  <c r="E32"/>
  <c r="E33"/>
  <c r="E34"/>
  <c r="F34" s="1"/>
  <c r="E35"/>
  <c r="F35" s="1"/>
  <c r="G35" s="1"/>
  <c r="E36"/>
  <c r="E37"/>
  <c r="E38"/>
  <c r="F38" s="1"/>
  <c r="G38" s="1"/>
  <c r="E39"/>
  <c r="E40"/>
  <c r="E41"/>
  <c r="F41" s="1"/>
  <c r="E42"/>
  <c r="F42" s="1"/>
  <c r="G42" s="1"/>
  <c r="E43"/>
  <c r="E44"/>
  <c r="E45"/>
  <c r="F45" s="1"/>
  <c r="E46"/>
  <c r="F46" s="1"/>
  <c r="G46" s="1"/>
  <c r="E47"/>
  <c r="E48"/>
  <c r="F48" s="1"/>
  <c r="E49"/>
  <c r="F49" s="1"/>
  <c r="G49" s="1"/>
  <c r="E50"/>
  <c r="E51"/>
  <c r="E52"/>
  <c r="E53"/>
  <c r="F53" s="1"/>
  <c r="G53" s="1"/>
  <c r="E54"/>
  <c r="E55"/>
  <c r="E56"/>
  <c r="F56" s="1"/>
  <c r="E57"/>
  <c r="F57" s="1"/>
  <c r="G57" s="1"/>
  <c r="E58"/>
  <c r="E59"/>
  <c r="E60"/>
  <c r="F60" s="1"/>
  <c r="E61"/>
  <c r="F61" s="1"/>
  <c r="G61" s="1"/>
  <c r="E62"/>
  <c r="E63"/>
  <c r="E64"/>
  <c r="F64" s="1"/>
  <c r="E65"/>
  <c r="F65" s="1"/>
  <c r="G65" s="1"/>
  <c r="E66"/>
  <c r="E67"/>
  <c r="E68"/>
  <c r="E69"/>
  <c r="F69" s="1"/>
  <c r="G69" s="1"/>
  <c r="E70"/>
  <c r="E71"/>
  <c r="F71" s="1"/>
  <c r="E72"/>
  <c r="F72" s="1"/>
  <c r="G72" s="1"/>
  <c r="E73"/>
  <c r="E74"/>
  <c r="E75"/>
  <c r="F75" s="1"/>
  <c r="E76"/>
  <c r="F76" s="1"/>
  <c r="G76" s="1"/>
  <c r="E77"/>
  <c r="E78"/>
  <c r="E79"/>
  <c r="F79" s="1"/>
  <c r="E80"/>
  <c r="F80" s="1"/>
  <c r="G80" s="1"/>
  <c r="E81"/>
  <c r="E82"/>
  <c r="E83"/>
  <c r="E84"/>
  <c r="F84" s="1"/>
  <c r="G84" s="1"/>
  <c r="E85"/>
  <c r="E86"/>
  <c r="E87"/>
  <c r="F87" s="1"/>
  <c r="E88"/>
  <c r="F88" s="1"/>
  <c r="G88" s="1"/>
  <c r="E89"/>
  <c r="E90"/>
  <c r="F90" s="1"/>
  <c r="G90" s="1"/>
  <c r="E91"/>
  <c r="E92"/>
  <c r="E93" l="1"/>
  <c r="G87"/>
  <c r="G79"/>
  <c r="G75"/>
  <c r="G71"/>
  <c r="G64"/>
  <c r="G60"/>
  <c r="G56"/>
  <c r="G48"/>
  <c r="G45"/>
  <c r="G41"/>
  <c r="G34"/>
  <c r="G30"/>
  <c r="G26"/>
  <c r="G18"/>
  <c r="G15"/>
  <c r="F83"/>
  <c r="G83" s="1"/>
  <c r="F68"/>
  <c r="G68" s="1"/>
  <c r="F52"/>
  <c r="G52" s="1"/>
  <c r="F22"/>
  <c r="G22" s="1"/>
  <c r="F9"/>
  <c r="G9" s="1"/>
  <c r="F92"/>
  <c r="G92" s="1"/>
  <c r="F86"/>
  <c r="G86" s="1"/>
  <c r="F82"/>
  <c r="G82" s="1"/>
  <c r="F78"/>
  <c r="G78" s="1"/>
  <c r="F74"/>
  <c r="G74" s="1"/>
  <c r="F67"/>
  <c r="G67" s="1"/>
  <c r="F63"/>
  <c r="G63" s="1"/>
  <c r="F59"/>
  <c r="G59" s="1"/>
  <c r="F55"/>
  <c r="G55" s="1"/>
  <c r="F51"/>
  <c r="G51" s="1"/>
  <c r="F44"/>
  <c r="G44" s="1"/>
  <c r="F40"/>
  <c r="G40" s="1"/>
  <c r="F37"/>
  <c r="G37" s="1"/>
  <c r="F33"/>
  <c r="G33" s="1"/>
  <c r="F29"/>
  <c r="G29" s="1"/>
  <c r="F25"/>
  <c r="G25" s="1"/>
  <c r="F21"/>
  <c r="G21" s="1"/>
  <c r="F17"/>
  <c r="G17" s="1"/>
  <c r="F14"/>
  <c r="G14" s="1"/>
  <c r="F91"/>
  <c r="G91" s="1"/>
  <c r="F89"/>
  <c r="G89" s="1"/>
  <c r="F85"/>
  <c r="G85" s="1"/>
  <c r="F81"/>
  <c r="G81" s="1"/>
  <c r="F77"/>
  <c r="G77" s="1"/>
  <c r="F73"/>
  <c r="G73" s="1"/>
  <c r="F70"/>
  <c r="G70" s="1"/>
  <c r="F66"/>
  <c r="G66" s="1"/>
  <c r="F62"/>
  <c r="G62" s="1"/>
  <c r="F58"/>
  <c r="G58" s="1"/>
  <c r="F54"/>
  <c r="G54" s="1"/>
  <c r="F50"/>
  <c r="G50" s="1"/>
  <c r="F47"/>
  <c r="G47" s="1"/>
  <c r="F43"/>
  <c r="G43" s="1"/>
  <c r="F39"/>
  <c r="G39" s="1"/>
  <c r="F36"/>
  <c r="G36" s="1"/>
  <c r="F32"/>
  <c r="G32" s="1"/>
  <c r="F28"/>
  <c r="G28" s="1"/>
  <c r="F24"/>
  <c r="G24" s="1"/>
  <c r="F20"/>
  <c r="G20" s="1"/>
  <c r="F13"/>
  <c r="G13" s="1"/>
  <c r="G93" l="1"/>
  <c r="F93"/>
</calcChain>
</file>

<file path=xl/sharedStrings.xml><?xml version="1.0" encoding="utf-8"?>
<sst xmlns="http://schemas.openxmlformats.org/spreadsheetml/2006/main" count="156" uniqueCount="134">
  <si>
    <t>Lp.</t>
  </si>
  <si>
    <t>Opis przedmiotu zamówienia</t>
  </si>
  <si>
    <t>Ilość w kg</t>
  </si>
  <si>
    <t>cena jednostk. netto w zł</t>
  </si>
  <si>
    <t>Wartość netto w zł</t>
  </si>
  <si>
    <t>Wartość brutto w zł</t>
  </si>
  <si>
    <t>1</t>
  </si>
  <si>
    <t>2</t>
  </si>
  <si>
    <t>3</t>
  </si>
  <si>
    <t>Razem:</t>
  </si>
  <si>
    <t>CZĘŚĆ nr 1 - Mięso, wędliny</t>
  </si>
  <si>
    <t>Stawka VAT 5 %    w zł</t>
  </si>
  <si>
    <t>Jedn. Miary</t>
  </si>
  <si>
    <t>Ilość</t>
  </si>
  <si>
    <t>VAT w %</t>
  </si>
  <si>
    <t>VAT w zł</t>
  </si>
  <si>
    <t>4</t>
  </si>
  <si>
    <t>5</t>
  </si>
  <si>
    <t>6</t>
  </si>
  <si>
    <t>7</t>
  </si>
  <si>
    <t>8</t>
  </si>
  <si>
    <t>9</t>
  </si>
  <si>
    <t>kg</t>
  </si>
  <si>
    <t>10</t>
  </si>
  <si>
    <t>31</t>
  </si>
  <si>
    <t>41</t>
  </si>
  <si>
    <t>64</t>
  </si>
  <si>
    <t>83</t>
  </si>
  <si>
    <t>Baleron wieprzowy wędzony, mięso wieprzowe min. 88% wędzonka z peklowanych karczków wp., bez kości, wędzona, parzona, bez osłonki, barwa od brązowej do ciemnowiśniowej, na przekroju barwa ciemnoróżowa - dopuszczalna różowa opalizująca, tłuszczu biała, układ mięsni naturalny właściwy dla tego elementu, konsystencja miękka, rozciągliwa, smak i zapach charakterystyczny dla wędzonek z mięsa peklowanego, wędzonego i parzonego, wędzenie wyraźnie wyczuwalne, smak w miarę słony, na przekroju układ mięsa właściwy dla mięśnia karkówki przerośniętej tłuszczem,</t>
  </si>
  <si>
    <t>Filet z piersi kurczaka świeży piersi bez skóry - mięso uzyskane z tuszki kurcząt, mięśnie piersiowe, pojedyncze, pozbawione skóry, kości, obojczyka, barwa i zapach charakterystyczny dla mięśni piersiowych, nie dopuszcza się wylewów krwawych, schłodzone w temperaturze od -1ºC do 2ºC,</t>
  </si>
  <si>
    <t>Karkówka wieprzowa bez kości 100% mięso wieprzowe pochodzące z klas EUROP, odcięta z odcinka szyjnego, główne mięśnie szyi i część mięśnia najdłuższego grzbietu, zapach swoisty dla mięsa świeżego wieprzowego, bez zanieczyszczeń mechanicznych i organicznych, schłodzone w temperaturze od 0º do 4ºC,</t>
  </si>
  <si>
    <t xml:space="preserve">Kiełbasa podwawelska mięso wieprzowe (54,9%),mięso oddzielone mechanicznie z indyka, bez widocznych oznak tłuszczu,  średnio rozdrobnione, osłonka naturalna, wyczuwalny smak i zapach mięsa oraz przypraw   </t>
  </si>
  <si>
    <t xml:space="preserve">Kiełbasa wiejska średnio rozdrobniona, osłonka naturalna, min. 70 % mięsa wp. bez widocznych oznak tłuszczu, wyczuwalny smak i zapach mięsa oraz przypraw   </t>
  </si>
  <si>
    <t xml:space="preserve">kiełbasa podlaska średnio rozdrobniona, osłonka naturalna, min. 70 % mięsa wp. bez widocznych oznak tłuszczu, wyczuwalny smak i zapach mięsa oraz przypraw   </t>
  </si>
  <si>
    <t>Mieso mielone wieprzowe 100% mięso wieprzowe, mielonka surowa 100%, nie więcej niż 30% tłuszczu wieprzowego</t>
  </si>
  <si>
    <t>ogonówka - min. 75,6%,  mięsa wp, wędzonka z peklowanego zespołu mięsni pośladkowych wp. oraz zakończenia mięśnia najdłuższego grzbietu i mięśnia dwugłowego uda wraz z okrywą tłuszczową bez skóry, wędzona, parzona, półtrwała, kształt nieforemnego spłaszczonego stożka, barwa powierzchni różowa z odcieniem czerwonym na przekroju różowa - barwa tłuszczu biała, konsystencja dość miękka, związanie dobre, smak i zapach charakterystyczny dla mięsa peklowanego, surowego, wędzonego i parzonego,</t>
  </si>
  <si>
    <t>parówka wieprzowa cienka min.70% mięsa wieprzowego i tłuszczu wieprzowego homogenizowana, w osłonce sztucznej Ø 15 mm, drobno rozdrobniona, konsystencja dość ścisła, barwy różowej na przekroju jasno różowa, smak i zapach charakterystyczny dla kiełbasy z mięsa peklowanego, wędzonej i parzonej po podgrzaniu soczysta z lekkim wyczuciem przypraw i wędzenia,</t>
  </si>
  <si>
    <t>Pasztetowa drobiowa - podroby drobiowe, mięso odkostniona oddzielone mechanicznie z indyka, kurczaka, 11%,watroba z kurcząt 9,5%, skórki kurczęce, 7% tłuszcz wieprzowy, skórki wieprzowe gotowane,</t>
  </si>
  <si>
    <t xml:space="preserve">Polędwica sopocka min. 85 % mięsa wieprzowego, bez widocznych oznak tłuszczu, z peklowanej polędwicy wieprzowej, wędzona i parzona, barwa wędzenia jasno brązowa z odcieniem złocistym </t>
  </si>
  <si>
    <t xml:space="preserve">salceson z indyka - Mięso z indyka, batony we folii, parzony,  z małą ilością galarety, bez  chrząstek,  </t>
  </si>
  <si>
    <t>Schab bez kości mięso wieprzowe pochodzące z klas EUROP, odcinek piersiowo-lędźwiowy bez słoniny,  mięsień najdłuższy grzbietu, wielodzielny, kolczysty i lędźwiowy większy, barwa jasno do ciemnoróżowej, zapach swoisty dla mięsa świeżego wieprzowego, bez zanieczyszczeń mechanicznych i organicznych, schłodzone w temperaturze od 0º do 4ºC,</t>
  </si>
  <si>
    <t>Szynka drobiowa -   wyprodukowana z mięsa drobiowego z kurczaka min. 70.2%, składniki grubo rozdrobnione, równomiernie rozłożone, z dodatkiem przypraw, substancji dodatkowych, w osłonce sztucznej ściśle przylegającej do farszu, poddana parzeniu, waga produktu netto, bez opakowania.</t>
  </si>
  <si>
    <t>Szynka wiejska gotowana min. 80 % mięsa wp wędzonka z górnej części szynki wp. bez kości i skory, peklowana, wędzona, gotowana, w kształcie nieforemnego walca lub okrągła, na przekroju różowa, układ mięsni zgodny z budową anatomiczną szynki, zapach i smak charakterystyczny dla szynki gotowanej, peklowanej, wędzonej, smak umiarkowanie słony, wędzenie wyczuwalne, produkt soczysty bez widocznego wycieku,</t>
  </si>
  <si>
    <t xml:space="preserve">Żoładki drobiowe - element podrobowy z kurczaka, schłodzone w temperaturze od 0º do 3ºC, zapach świeży i swoisty, świeże, oczyszczone, z kurczaka </t>
  </si>
  <si>
    <t>szynka z lisciem laurowym Mięso wieprzowe min. 81% nie rozdrobnione z dodatkiem przypraw o konsystencji soczystej i kruchej, niedopuszczalny wyciek solanki po przekrojeniu</t>
  </si>
  <si>
    <t>parówka drobiowa cienka min.70% mięsa drobiowego i tłuszczu drobiowego homogenizowana, w osłonce sztucznej Ø 15 mm, drobno rozdrobniona, konsystencja dość ścisła, barwy różowej na przekroju jasno różowa, smak i zapach charakterystyczny dla kiełbasy z mięsa peklowanego, wędzonej i parzonej po podgrzaniu soczysta z lekkim wyczuciem przypraw i wędzenia,</t>
  </si>
  <si>
    <t>Antykrot -mięso wykrojone wzdłuż kręgosłupa. Mięsień grubowłóknisty, jednolity, soczysty, pokryty niewielką ilościa tłuszczu. Barwa ciemnoczerwona, mieso swieże, połyskujące, tłuszcz biały do jasnożółtego twardy. Schłodzone w temp. 0-2 stopni C.</t>
  </si>
  <si>
    <t>Karkówka wołowa bez kości - mieso wołowe odcięte z odcinka szyjnego i części mięśnia najdłuższego grzbietu. Mięso przerośnięte błonami i ścięgnami oraz niewielką ilością tłuszczu. Barwa połyskująca jasna do ciemnoczerwona. Tłuszcz biały do jasnożółtego. Schłodzone w temp. 0-2 stopni C.</t>
  </si>
  <si>
    <t>Łopatka wieprzowa bez kości - część mięsa wykrojona z przedniej części tuszy. Warstwy mięsni średniej grubości poprzerastane tkanką łączną. Barwa mięsa różowa do różowo-czerwonej. Schłodzone w temp. 0-2 stopni C.</t>
  </si>
  <si>
    <t>Kurczak świeży - kościec kurczaka odpowiedni bez zniekształceń , zwłaszcza mostek. Barwa skóry i tłuszczu biało kremowa. Tuszka nie może mieć uszkodzeń naskórka ani skóry. Skrzydła i nogi nie mogą być złamane, czy zwichnięte. Skóra na całej powierzchni powinna być czysta, pozbawiona resztek pierza. Tuszka schłodzona w temp. 1-2 stopni C.</t>
  </si>
  <si>
    <t>Udka z kurczaka - element uzyskany z dolnej ćwiartki tuszki. Mięśnie udowe dobrze wykształcone o barwie i zapachu charakterystycznym dla mięśni udowych drobiowych. Nie dopuszcza się krwawych wylewów. Skóra czysta, pozbawiona resztek pierza. Schłodzone do temp. 1-2 stopni C.</t>
  </si>
  <si>
    <t>Szponder - mięso wykrojone z dolnej części półtuszy, cienkie warstwy mięśni obrośnięte błonami i niewielką ilością tłuszczu. Zawiera środkowe odcinki żeber. Barwa jasnoczerwona, tłuszcz biały do kremowego. Schłodzone do temp. 0-2 stopni C.</t>
  </si>
  <si>
    <t>Szynka b/k mięso świeże -  mięso wykrojone z tylnych nóg tuszy wieprzowej. Mięso o strukturze delikatnej, drobno włóknistej z wyraźnie zaznaczonymi pączkami mięśni okolone różowym do jasnoczerwonego. Schłodzone w temp. 0-2 stopni C.</t>
  </si>
  <si>
    <t xml:space="preserve">Słonina wieprzowa - świeża płaty bez skóry o grubości min 3cm, o powierzchni gładkiej, nie zakrwionej,  o barwie białej z odcieniem kremowym lub jasnoróżowym </t>
  </si>
  <si>
    <t>Smalec wieprzowy - świeży, pakowany w batony foliowe o wadze do 1kg, o konsystencji stałej, miękkiej, smarownej, o barwie białej z odcieniami kremowym lub jasoróżowym</t>
  </si>
  <si>
    <t>Żeberka paski - element przedniej tuszy, pasy żeber pokryte cienką warstwą mięśni, poprzerastane powięziami i tłuszczem. Włókna cienkie miękkie i soczyste.</t>
  </si>
  <si>
    <t xml:space="preserve">Mięso gulaszowe wieprzowe - mięśnie średnio włókniste poprzerastane tkanką łączną z niewielką ilością tłuszczu o barwie różówej do różowoczerwonej. </t>
  </si>
  <si>
    <t>Porcje rosołowe - świeże tuszki kurczaka, barwa mięśnia różowa</t>
  </si>
  <si>
    <t>Filet z piersi indyka świeży - mięso piersi bez skóry, kości.Mięso przerośnięte błonami i ścięgnami oraz niewielką ilością tłuszczu. Barwa połyskująca jasna do ciemnoczerwona. Tłuszcz biały do jasnożółtego. Schłodzone w temp. 0-2 stopni C.</t>
  </si>
  <si>
    <t>Filet wędzony z indyka - pierś z indyka, nie rozdrobnione, w całości, poddane parzeniu, suszeniu, wędzeniu</t>
  </si>
  <si>
    <t>Kiełbasa lenczowa, prasowana, świeża wieprzowa, składniki drobno rozdrobnione, dobrze wymieszane, z dodatkiem przypraw, batony w osłonce sztucznej, poddana parzeniu</t>
  </si>
  <si>
    <t>Kiełbasa parówkowa wieprzowa świeża, składniki drobno rozdrobnione, dobrze wymieszane, z dodatkiem przypraw, w osłonce sztucznej, ściśle przylegającej do farszu, batony poddane wędeniu, parzeniu, suszeniu.</t>
  </si>
  <si>
    <t>Kiełbasa szynkowa świeża wieprzowa, chuda grubo rozdrobniona, składniki rónomiernie rozłożone, bez wycieku wody, batony w osłonce białkowej, ściśle przylegającej do farszu, poddana parzeniu, skórka łatwo się ściągająca.</t>
  </si>
  <si>
    <t>Kiełbasa żywiecka świeża, wieprzowo-wołowa, składniki średnio rozdrobnione, dobrze wymieszane, z dodatkiem przypraw, w osłonce sztucznej, ściśłe przylegającej do farszu, skórka łatwo się ściągająca, wianuszki, batony poddane parzeniu, suszeniu</t>
  </si>
  <si>
    <t>parówka cielęca cienka składniki drobno rozdrobnione, dobrze wymieszane, z dodatkiem przypraw, w oslonce naturalnej, ściśle przylegającej do farszu, poddana wędzeniu, suszeniu, parzeniu</t>
  </si>
  <si>
    <t>Szynka wędzona wieprzowa typu wiejska lub równoważna mięso nie rozdrabniane z jednostronną okrywą tłuszczową (nie popękana) przewiązana przędzą wędliniarską, o konsystencji soczystej i kruchej</t>
  </si>
  <si>
    <t>pieczeń rzymska produkt z mielonego mięsa wieprzowego
nie mniej niż 58 %, średnio rozdrobniona, parzona, powierzchnia lekko pofalowana z widoczną posypką, pakowana w foremki</t>
  </si>
  <si>
    <t>kiełbasa golonkowa produkt o zawartości  mięsa wieprzowego nie mniej niż 70%, grubo rozdrobniona, produkt z golonki i łopatki wieprzowej, parzona</t>
  </si>
  <si>
    <t>Szynka chłopska- wędzona, parzona wyprodukowana z jednego mięśnia szynki wieprzowej z jednej strony pokryta okrywą tłuszczową. Produkt soczysty</t>
  </si>
  <si>
    <t xml:space="preserve">Kiełbasa grilowa - lekko wędzona, parzona wyprodukowana z surowców wieprzowych i drobiowych </t>
  </si>
  <si>
    <t>Kiełbasa kminkowa - wieprzowa z dodatkiem przypraw naturalnych. Kiełbasa wędzona, parzona, w osłonce białkowej.
Wyczuwalny i widoczny kminek</t>
  </si>
  <si>
    <t>Kiełbasa pieczona z indyka z dodatkiem przypraw naturalnych. Kiełbasa wędzona, pieczona</t>
  </si>
  <si>
    <t xml:space="preserve">Polędwica królewska drobiowa- Wędlina o łagodnym smaku wyprodukowana z najwyższej jakości mięsa kurczaka, mięso z kurczaka min.78%, </t>
  </si>
  <si>
    <t>Polędwica wiśniowa wieprzowa o zawartości min.74% polędwicy wieprzowej,aromatyczny zapach wędzenia</t>
  </si>
  <si>
    <t>Polędwica z komina wieprzowa - mięso z szynki wieprzowej, wędzona i parzona</t>
  </si>
  <si>
    <t>Polędwica z pieca - wieprzowa wędzona i parzona</t>
  </si>
  <si>
    <t>Przysmak szynkowy - Produkt blokowy wieprzowy średnio rozdrobniony, parzony, w osłonce niejadalnej</t>
  </si>
  <si>
    <t>Schab pieczony- wieprzowy  nacierany naturalnymi przyprawami i peczony</t>
  </si>
  <si>
    <t>Schab pieczony z czosnkiem -wieprzowy</t>
  </si>
  <si>
    <t>Szynka herbowa wieprzowa</t>
  </si>
  <si>
    <t>Szynka mielona drobiowa w osłonce sztucznej ściśle przylegającej do farszu, poddana parzeniu,</t>
  </si>
  <si>
    <t>Wątroba drobiowa mięso świeże różowe</t>
  </si>
  <si>
    <t>Żeberka wędzone -  wieprzowe, wędzone i parzone.</t>
  </si>
  <si>
    <t>Pieczeń węgierska produkt wieprzowy, blokowy</t>
  </si>
  <si>
    <t>Paluszki grilowe z mięsa wieprzowego z dodatkiem naturalnych przypraw</t>
  </si>
  <si>
    <t>Mięso gulaszowe wołowe- o czerwonej, intensywnej barwie. Jest lekko twarde i zwarte. Powierzchnia wilgotna i błyszcząca</t>
  </si>
  <si>
    <t>Mieso mielone wieprzowo - wołowe - Mięso mielone surowe z łopatki wieprzowej min 79% i wołowiny min 20%, zawartość tłuszczu nie więcej niż 20%</t>
  </si>
  <si>
    <t>Mięso gulaszowe drobiowe świeże</t>
  </si>
  <si>
    <t>Baton drobiowy parzony min. 70% mięsa drobiowego</t>
  </si>
  <si>
    <t xml:space="preserve">gulasz angielski - konserwa  sterylizowana, mielonka wieprzowa, zawartość mięsa min.92% </t>
  </si>
  <si>
    <t>Kości wędzone wieprzowe</t>
  </si>
  <si>
    <t>Ćwiartka z kurczaka - mięso świeże o jasnej barwie. Nie dopuszcza się krwawych wylewów. Skóra czysta, pozbawiona resztek pierza. Schłodzone do temp. 1-2 stopni C.</t>
  </si>
  <si>
    <t>Mortadela świeża wieprzowa, z dodatkiem przypraw, homogenizowana, w oslonce sztucznej ściśle przylegającej do farszu, batony poddane parzeniu</t>
  </si>
  <si>
    <t xml:space="preserve">parówka wieprzowa 83% mięsa, cienka </t>
  </si>
  <si>
    <t>FORMULARZ CENOWY - ZSL Leżajsk</t>
  </si>
  <si>
    <t>FORMULARZ CENOWY -ZSL Leżajsk</t>
  </si>
  <si>
    <t>Podpis oferenta:</t>
  </si>
  <si>
    <t>Kaszanka - świeża, parzona, wyprodukowana z podrobów wieprzowych, mięsa, tłuszczu, z dodatkiem krwi, kaszy i przypraw (dobrze wymieszane składniki), w osłonce naturalnej.</t>
  </si>
  <si>
    <t xml:space="preserve">Boczek gotowany wędzony bez żeberek min. 75,6%, wieprzowiny - wędzonka z peklowanego boczku wieprzowego bez skóry, wędzona, parzona, półtrwała, kształt zbliżony do prostokąta, barwa mięsa różowa, tłuszczu biała, na boku widoczny przerost mięsa, smak i zapach charakterystyczny dla wędzonek </t>
  </si>
  <si>
    <t>Szynka z fileta drobiowego, min 90% miesa z fileta, różowa</t>
  </si>
  <si>
    <t>pierogi z kapustą świeże- pakowane w zgrzewanych workach , waga 1-2kg, z widoczna data wazności</t>
  </si>
  <si>
    <t>pierogi z mięsem świeże-  pakowane w zgrzewanych workach , waga 1-2kg, z widoczna data waznosci</t>
  </si>
  <si>
    <t>pyzy z mięsem świeże - ciaso 45% maki przennej, woda, olej rzepakowy, mięso wieprzowe 40%, cebula, przyprawy , pakowane w zgrzewanych workach , waga 1-2kg, z widoczna data waznosci</t>
  </si>
  <si>
    <t>Pasztet drobiowy pieczony typu wiejski lub równoważny, wyprodukowany z podrobów mięsa drobiowego, tłuszczu i przypraw, powierzchnia pasztetu zapieczona, pieczona w aluminiowych foremkach, mięso 25% (w tym; mięso wieprzowe 20%, mięso z kurczaka 5%),</t>
  </si>
  <si>
    <t xml:space="preserve">Kiełbasa krakowska parzona świeża, wieprzowo- wołowa, grubo rozdrobniona, składniki równomiernie rozłożone, batony w osłonce sztucznej, ściśle przylegającej do farszu, skórka łatwo się ściągająca, wianuszki, poddana parzeniu,mięso wieprzowe (65%), </t>
  </si>
  <si>
    <t xml:space="preserve">Schab wójta wyrób wieprzowy,mięso wieprzowe(schab)72%, </t>
  </si>
  <si>
    <t>Schab okopcony wyrób wieprzowy, 80% mięsa</t>
  </si>
  <si>
    <t>kiełbasa śląska wieprzowa, średnio rozdrobniona, wędzona, parzona, mięso wieprzowe (88%), 
produkowana w osłonkach naturalnych</t>
  </si>
  <si>
    <t>Kiełbasa zwyczajna wieprzowa świeża, typu zwyczajna lub równoważna, cienka, składniki średnio rozdrobnione, dobrze wymieszane z dodatkiem , przypraw, z małą ilością tłuszczu, w osłonce naturalnej ściśle przylegającej do farszu, poddana suszeniu, wędzeniu, parzeniu, mięso 67% ( w tym: wieprzowe 38%, z kurczaka 29%),</t>
  </si>
  <si>
    <t xml:space="preserve">Kęski piwne - wędzone kawałki kurczaka, udo z kurcząt ze skórą 98% </t>
  </si>
  <si>
    <t xml:space="preserve">Szynka z indyka - składniki grubo rozdrobnione równomiernie rozłożone, z dodatkiem przypraw, w oslonce sztucznej ściśle przylegającej do farszu, poddana parzeniu, mięso drobiowe 59%(w tym filet z kurczaka 47%,pierś z indyka 12%), </t>
  </si>
  <si>
    <t>Pieczęć oferenta</t>
  </si>
  <si>
    <t>Zał.nr 4 do oferty</t>
  </si>
  <si>
    <t>„Sukcesywna dostawa produktów żywnościowych dla Zespołu Szkół Licealnych im.B. Chrobrego w Leżajsku"</t>
  </si>
  <si>
    <t>Wszystkie produkty spożywcze muszą być wysokiej jakości (klasa/gatunek I), bez uszkodzeń z okresami ważności odpowiednimi dla danego asortymentu, przewożone w odpowiednich pojemnikach zamkniętych odpowiadających systemowi HACCP. Dostarczony towar musi być w oryginalnych opakowaniach z widoczą etykietą produktu –  zawiarającą dane tj: proucent, data przydatności do spożycia, skład produktu i warunki przechowywania. Wymagania jakościowe: smak i zapach charakterystyczny dla w/w artykułów, o dobrej jakości i dobrych walorach smakowych, bez obcych posmaków i zapachów; przy produktach sypkich tj. przyprawy, zupy ,budynie itp. wymagana konsystencja sypka, nie zlepiająca się lub zbrylona - wilgotna. Cechy dyskwalifikujące towar:
obce posmaki, zapachy,oślizgłość, nalot pleśni, barwa szarozielona, w przypadku wątroby występowanie pozostałości po rozlaniu woreczka żółciowego, skrzepów krwi, zazielenienie stosowanie środków konserwujących np. octanów, soli peklowej itp., objawy obniżenia jędrności i elastyczności,obecność bakterii salmonelli, gronkowców chorobotwórczych i z grupy coli, obecność szkodników oraz ich pozostałości, brak oznakowania opakowań, ich uszkodzenia mechaniczne, zabrudzenia, brak Handlowego Dokumentu Identyfikującego warunki termiczne transportu lub temperatura surowców nie odpowiadająca wymaganiom.     Zamawiający zastrzega, że wilekość przedmiotu zamówienia - ilości produktów w poszczególnych  pozycjach może ulec zmianie.</t>
  </si>
  <si>
    <t>„Sukcesywna dostawa produktów żywnościowych dla Zespołu Szkół Licealnych im. B. Chrobrego w Leżajsku"</t>
  </si>
  <si>
    <t>CZĘŚĆ nr 6- Art. Garmażeryjne</t>
  </si>
  <si>
    <t xml:space="preserve">Kopytka świeże - skład: mąka pszenna, ziemniaki 65%, jaja, woda, olej rzepakowy, sól. Towar  opakowany w worki foliowe, wytrzymałe na uszkodzenia, dopuszczone do kontaktu z żywnością, zamknięte(zgrzane)  z widoczą etykietą produktu zawiarającą dane tj: producent, data przydatności do spożycia, skład produktu. warunki przechowywania.   </t>
  </si>
  <si>
    <t xml:space="preserve">Pierogi ruskie świeże - składniki: mąka pszenna, ziemniaki 36%,  ser twarogowy  16 %, jaja , przyprawy, w opakowaniach od 1 kg - 2 kg,.Towar  opakowany w worki foliowe, wytrzymałe na uszkodzenia, dopuszczone do kontaktu z żywnością, zamknięte(zgrzane)  z widoczą etykietą produktu zawiarającą dane tj: producent, data przydatności do spożycia, skład produktu. warunki przechowywania.   </t>
  </si>
  <si>
    <t xml:space="preserve">Pierogi z kapustą i pieczarkami świeże - skład: mąka pszenna, kapusta kiszona i biała (razem 40%), woda, cebula, pieczarki 5%, jaja, olej rzepakowy, przyprawy, w opakowaniach od 1 kg - 2 kg. Towar  opakowany w worki foliowe, wytrzymałe na uszkodzenia, dopuszczone do kontaktu z żywnością, zamknięte(zgrzane)  z widoczą etykietą produktu zawiarającą dane tj: producent, data przydatności do spożycia, skład produktu. warunki przechowywania.   </t>
  </si>
  <si>
    <t xml:space="preserve">pierogi z truskawami - skład: mąka pszenna, truskawki 40%, olej rzepakowy, jaja, woda.Towar  opakowany w worki foliowe, wytrzymałe na uszkodzenia, dopuszczone do kontaktu z żywnością, zamknięte(zgrzane)  z widoczą etykietą produktu zawiarającą dane tj: producent, data przydatności do spożycia, skład produktu. warunki przechowywania.   </t>
  </si>
  <si>
    <t xml:space="preserve">Uszka z pieczarkami- skład: mąka pszenna, pieczarka 30%, jaja, olej rzepakowy, woda.Towar  opakowany w worki foliowe, wytrzymałe na uszkodzenia, dopuszczone do kontaktu z żywnością, zamknięte(zgrzane)  z widoczą etykietą produktu zawiarającą dane tj: producent, data przydatności do spożycia, skład produktu. warunki przechowywania.   </t>
  </si>
  <si>
    <t>Razem</t>
  </si>
  <si>
    <t>Wszystkie produkty spożywcze muszą być wysokiej jakości (klasa/gatunek I), bez uszkodzeń z okresami ważności odpowiednimi dla danego asortymentu, przewożone w odpowiednich pojemnikach zamkniętych odpowiadających systemowi HACCP. Dostarczony towar musi być w oryginalnych opakowaniach z widoczą etykietą produktu –  zawiarającą dane tj: proucent, data przydatności do spożycia, skład produktu i warunki przechowywania. Wymagania jakościowe: smak i zapach charakterystyczny dla w/w artykułów, o dobrej jakości i dobrych walorach smakowych, bez obcych posmaków i zapachów; przy produktach sypkich tj. przyprawy, zupy ,budynie itp. wymagana konsystencja sypka, nie zlepiająca się lub zbrylona - wilgotna. Cech dyskwalifikujące towar to obce posmaki, zapachy, smak, gorzki, mocno kwaśny, słony, stęchły, mdły; zanieczyszczenia mechaniczne, organiczne; objawy pleśnienia, psucia; uszkodzenia mechaniczne, zdeformowane zgniecione, porozrywane; obecność szkodników żywych, martwych, oraz ich pozostałości, brak oznakowania opakowań. Zamawiający zastrzega, że wielkość przedmiotu zamówienia - ilości produktów w poszczególnych  pozycjach może ulec zmianie.</t>
  </si>
  <si>
    <t>Golonka konserwowa- Konserwa sterylizowana z golonki wieprzowej 300dkg</t>
  </si>
  <si>
    <t>kiełbasa chłopska - z mięsa wieprzowego, produkt z miesa wieprzowego o zawartosci miesa nie mniej niz 80%  średnio rozdrobniona, wędzona, pieczona, produkowana w osłonkach naturalnych</t>
  </si>
  <si>
    <t>Kiełbasa wiejska drobiowa-wędzona, pieczona, średnio rozdrobniona, min 70% mięsa, bez widocznych oznak tłuszczu</t>
  </si>
  <si>
    <t>Mięso wołowe b/kości surowa młoda wołowina, bez tłuszczu o barwie mięśnia-jasnoczerwonej, nie przerośnięta żyłami</t>
  </si>
  <si>
    <t>Szynka konserwowa  - mięso wieprzowe min. 70% , parzona, mięso wieprzowe, prasowana z dodatkiem przypraw, mięso grubo rozdrobnione,</t>
  </si>
  <si>
    <t>Szynka mielona wieprzowa - mięso wieprzowe min. 60%,, parzona,  mięso wieprzowe,  rozdrabniane, w osłonce , z dodatkiem przypraw, w osłonce sztucznej ściśle przylegającej do farszu, poddana parzeniu</t>
  </si>
  <si>
    <t>Szynka okopcona wieprzowa, min 90% miesa wieprzowego</t>
  </si>
  <si>
    <t>Szynka śniadaniowa drobiowa-produkt w osłonce, średnio rozdrobniony, parzony.</t>
  </si>
  <si>
    <t>kluski śląskie świeże - pakowane w zgrzewanych workach , waga 1-2kg, z widoczna data wazności</t>
  </si>
  <si>
    <t xml:space="preserve"> </t>
  </si>
</sst>
</file>

<file path=xl/styles.xml><?xml version="1.0" encoding="utf-8"?>
<styleSheet xmlns="http://schemas.openxmlformats.org/spreadsheetml/2006/main">
  <numFmts count="1">
    <numFmt numFmtId="164" formatCode="00\-000"/>
  </numFmts>
  <fonts count="11">
    <font>
      <sz val="11"/>
      <color theme="1"/>
      <name val="Calibri"/>
      <family val="2"/>
      <charset val="238"/>
      <scheme val="minor"/>
    </font>
    <font>
      <b/>
      <sz val="11"/>
      <color theme="1"/>
      <name val="Calibri"/>
      <family val="2"/>
      <charset val="238"/>
      <scheme val="minor"/>
    </font>
    <font>
      <b/>
      <sz val="9"/>
      <name val="Arial"/>
      <family val="2"/>
      <charset val="238"/>
    </font>
    <font>
      <b/>
      <sz val="10"/>
      <name val="Arial"/>
      <family val="2"/>
      <charset val="238"/>
    </font>
    <font>
      <sz val="11"/>
      <name val="Calibri"/>
      <family val="2"/>
      <charset val="238"/>
      <scheme val="minor"/>
    </font>
    <font>
      <sz val="10"/>
      <name val="Calibri"/>
      <family val="2"/>
      <charset val="238"/>
      <scheme val="minor"/>
    </font>
    <font>
      <sz val="10"/>
      <name val="Arial"/>
      <family val="2"/>
      <charset val="238"/>
    </font>
    <font>
      <sz val="11"/>
      <color theme="1"/>
      <name val="Calibri"/>
      <family val="2"/>
      <charset val="238"/>
      <scheme val="minor"/>
    </font>
    <font>
      <b/>
      <sz val="11"/>
      <name val="Calibri"/>
      <family val="2"/>
      <charset val="238"/>
      <scheme val="minor"/>
    </font>
    <font>
      <sz val="12"/>
      <name val="Calibri"/>
      <family val="2"/>
      <charset val="238"/>
      <scheme val="minor"/>
    </font>
    <font>
      <sz val="10"/>
      <color theme="1"/>
      <name val="Calibri"/>
      <family val="2"/>
      <charset val="238"/>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auto="1"/>
      </left>
      <right style="thin">
        <color indexed="64"/>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2">
    <xf numFmtId="0" fontId="0" fillId="0" borderId="0"/>
    <xf numFmtId="0" fontId="7" fillId="0" borderId="0"/>
  </cellStyleXfs>
  <cellXfs count="64">
    <xf numFmtId="0" fontId="0" fillId="0" borderId="0" xfId="0"/>
    <xf numFmtId="49" fontId="2" fillId="0" borderId="2" xfId="0" applyNumberFormat="1" applyFont="1" applyFill="1" applyBorder="1" applyAlignment="1" applyProtection="1">
      <alignment horizontal="left" vertical="top" wrapText="1"/>
    </xf>
    <xf numFmtId="0" fontId="2" fillId="0" borderId="2" xfId="0" applyFont="1" applyBorder="1" applyAlignment="1">
      <alignment horizontal="left" vertical="top" wrapText="1"/>
    </xf>
    <xf numFmtId="49" fontId="3" fillId="0" borderId="2" xfId="0" applyNumberFormat="1" applyFont="1" applyFill="1" applyBorder="1" applyAlignment="1" applyProtection="1">
      <alignment horizontal="center" vertical="center" wrapText="1"/>
    </xf>
    <xf numFmtId="0" fontId="3" fillId="0" borderId="2" xfId="0" applyFont="1" applyBorder="1" applyAlignment="1">
      <alignment horizontal="center" wrapText="1"/>
    </xf>
    <xf numFmtId="49" fontId="6" fillId="0" borderId="2" xfId="0" applyNumberFormat="1" applyFont="1" applyFill="1" applyBorder="1" applyAlignment="1" applyProtection="1">
      <alignment horizontal="center" vertical="center" wrapText="1"/>
    </xf>
    <xf numFmtId="49" fontId="4" fillId="0" borderId="2" xfId="0" applyNumberFormat="1" applyFont="1" applyFill="1" applyBorder="1" applyAlignment="1" applyProtection="1">
      <alignment horizontal="center" vertical="center" wrapText="1"/>
    </xf>
    <xf numFmtId="0" fontId="4" fillId="0" borderId="2" xfId="0" applyFont="1" applyBorder="1" applyAlignment="1">
      <alignment vertical="top"/>
    </xf>
    <xf numFmtId="0" fontId="5" fillId="0" borderId="2" xfId="0" applyFont="1" applyBorder="1" applyAlignment="1">
      <alignment horizontal="left" wrapText="1"/>
    </xf>
    <xf numFmtId="0" fontId="5" fillId="0" borderId="2" xfId="0" applyFont="1" applyFill="1" applyBorder="1" applyAlignment="1">
      <alignment horizontal="left" wrapText="1"/>
    </xf>
    <xf numFmtId="0" fontId="4" fillId="0" borderId="0" xfId="0" applyFont="1"/>
    <xf numFmtId="0" fontId="5" fillId="2" borderId="2" xfId="0" applyFont="1" applyFill="1" applyBorder="1" applyAlignment="1">
      <alignment horizontal="left" wrapText="1"/>
    </xf>
    <xf numFmtId="4" fontId="6" fillId="0" borderId="2" xfId="0" applyNumberFormat="1" applyFont="1" applyBorder="1" applyAlignment="1">
      <alignment horizontal="center" wrapText="1"/>
    </xf>
    <xf numFmtId="49" fontId="3" fillId="0" borderId="2" xfId="0" applyNumberFormat="1" applyFont="1" applyFill="1" applyBorder="1" applyAlignment="1" applyProtection="1">
      <alignment horizontal="left" vertical="center" wrapText="1"/>
    </xf>
    <xf numFmtId="164" fontId="5" fillId="0" borderId="2" xfId="0" applyNumberFormat="1" applyFont="1" applyFill="1" applyBorder="1" applyAlignment="1" applyProtection="1">
      <alignment horizontal="left" vertical="center" wrapText="1"/>
    </xf>
    <xf numFmtId="164" fontId="5" fillId="0" borderId="2" xfId="0" applyNumberFormat="1" applyFont="1" applyFill="1" applyBorder="1" applyAlignment="1" applyProtection="1">
      <alignment horizontal="left" vertical="top" wrapText="1"/>
    </xf>
    <xf numFmtId="164" fontId="5" fillId="0" borderId="3" xfId="0" applyNumberFormat="1" applyFont="1" applyFill="1" applyBorder="1" applyAlignment="1" applyProtection="1">
      <alignment horizontal="left" vertical="top" wrapText="1"/>
    </xf>
    <xf numFmtId="0" fontId="0" fillId="0" borderId="0" xfId="0" applyFont="1"/>
    <xf numFmtId="0" fontId="3" fillId="0" borderId="2" xfId="0" applyFont="1" applyBorder="1"/>
    <xf numFmtId="4" fontId="6" fillId="0" borderId="2" xfId="0" applyNumberFormat="1" applyFont="1" applyBorder="1" applyAlignment="1"/>
    <xf numFmtId="4" fontId="8" fillId="2" borderId="4" xfId="0" applyNumberFormat="1" applyFont="1" applyFill="1" applyBorder="1"/>
    <xf numFmtId="164" fontId="5" fillId="0" borderId="2" xfId="0" applyNumberFormat="1" applyFont="1" applyFill="1" applyBorder="1" applyAlignment="1" applyProtection="1">
      <alignment horizontal="center" vertical="top" wrapText="1"/>
    </xf>
    <xf numFmtId="49" fontId="8" fillId="2" borderId="4" xfId="0" applyNumberFormat="1" applyFont="1" applyFill="1" applyBorder="1"/>
    <xf numFmtId="4" fontId="8" fillId="2" borderId="6" xfId="0" applyNumberFormat="1" applyFont="1" applyFill="1" applyBorder="1"/>
    <xf numFmtId="49" fontId="2" fillId="0" borderId="2" xfId="0" applyNumberFormat="1" applyFont="1" applyFill="1" applyBorder="1" applyAlignment="1" applyProtection="1">
      <alignment horizontal="left" vertical="center" wrapText="1"/>
    </xf>
    <xf numFmtId="0" fontId="2" fillId="0" borderId="2" xfId="0" applyFont="1" applyBorder="1" applyAlignment="1">
      <alignment horizontal="left" vertical="center" wrapText="1"/>
    </xf>
    <xf numFmtId="0" fontId="0" fillId="0" borderId="2" xfId="0" applyBorder="1" applyAlignment="1">
      <alignment horizontal="left" vertical="center"/>
    </xf>
    <xf numFmtId="0" fontId="0" fillId="0" borderId="2" xfId="0" applyFill="1" applyBorder="1" applyAlignment="1">
      <alignment horizontal="left" vertical="center"/>
    </xf>
    <xf numFmtId="0" fontId="0" fillId="0" borderId="2" xfId="0" applyFont="1" applyBorder="1" applyAlignment="1">
      <alignment horizontal="left" vertical="center" wrapText="1"/>
    </xf>
    <xf numFmtId="0" fontId="0" fillId="0" borderId="3" xfId="0" applyBorder="1" applyAlignment="1">
      <alignment horizontal="left" vertical="center"/>
    </xf>
    <xf numFmtId="2" fontId="1" fillId="0" borderId="7" xfId="0" applyNumberFormat="1" applyFont="1" applyBorder="1" applyAlignment="1">
      <alignment vertical="center"/>
    </xf>
    <xf numFmtId="2" fontId="1" fillId="0" borderId="8" xfId="0" applyNumberFormat="1" applyFont="1" applyBorder="1" applyAlignment="1">
      <alignment vertical="center"/>
    </xf>
    <xf numFmtId="164" fontId="5" fillId="2" borderId="2" xfId="0" applyNumberFormat="1" applyFont="1" applyFill="1" applyBorder="1" applyAlignment="1" applyProtection="1">
      <alignment horizontal="left" vertical="top" wrapText="1"/>
    </xf>
    <xf numFmtId="0" fontId="10" fillId="2" borderId="2" xfId="0" applyFont="1" applyFill="1" applyBorder="1" applyAlignment="1">
      <alignment horizontal="left" vertical="center" wrapText="1"/>
    </xf>
    <xf numFmtId="0" fontId="5" fillId="2" borderId="2" xfId="0" applyFont="1" applyFill="1" applyBorder="1" applyAlignment="1">
      <alignment horizontal="left" vertical="center" wrapText="1"/>
    </xf>
    <xf numFmtId="0" fontId="0" fillId="2" borderId="2" xfId="0" applyFont="1" applyFill="1" applyBorder="1" applyAlignment="1">
      <alignment horizontal="left" vertical="center" wrapText="1"/>
    </xf>
    <xf numFmtId="4" fontId="6" fillId="0" borderId="2" xfId="0" applyNumberFormat="1" applyFont="1" applyBorder="1" applyAlignment="1">
      <alignment horizontal="center"/>
    </xf>
    <xf numFmtId="0" fontId="5" fillId="0" borderId="2" xfId="0" applyFont="1" applyBorder="1" applyAlignment="1">
      <alignment horizontal="center"/>
    </xf>
    <xf numFmtId="0" fontId="4" fillId="0" borderId="2" xfId="0" applyFont="1" applyFill="1" applyBorder="1" applyAlignment="1">
      <alignment vertical="center"/>
    </xf>
    <xf numFmtId="0" fontId="4" fillId="0" borderId="2" xfId="0" applyFont="1" applyFill="1" applyBorder="1" applyAlignment="1"/>
    <xf numFmtId="2" fontId="0" fillId="0" borderId="2" xfId="0" applyNumberFormat="1" applyFont="1" applyBorder="1" applyAlignment="1">
      <alignment vertical="center"/>
    </xf>
    <xf numFmtId="0" fontId="0" fillId="0" borderId="2" xfId="0" applyFont="1" applyBorder="1" applyAlignment="1">
      <alignment vertical="center"/>
    </xf>
    <xf numFmtId="0" fontId="4" fillId="0" borderId="2" xfId="0" applyFont="1" applyBorder="1" applyAlignment="1">
      <alignment vertical="center"/>
    </xf>
    <xf numFmtId="0" fontId="9" fillId="0" borderId="2" xfId="0" applyFont="1" applyBorder="1" applyAlignment="1"/>
    <xf numFmtId="0" fontId="4" fillId="0" borderId="2" xfId="0" applyFont="1" applyBorder="1" applyAlignment="1"/>
    <xf numFmtId="4" fontId="6" fillId="0" borderId="5" xfId="0" applyNumberFormat="1" applyFont="1" applyBorder="1" applyAlignment="1"/>
    <xf numFmtId="1" fontId="4" fillId="0" borderId="2" xfId="0" applyNumberFormat="1" applyFont="1" applyFill="1" applyBorder="1" applyAlignment="1"/>
    <xf numFmtId="1" fontId="4" fillId="2" borderId="2" xfId="0" applyNumberFormat="1" applyFont="1" applyFill="1" applyBorder="1" applyAlignment="1"/>
    <xf numFmtId="0" fontId="4" fillId="0" borderId="2" xfId="0" applyFont="1" applyFill="1" applyBorder="1" applyAlignment="1">
      <alignment vertical="top"/>
    </xf>
    <xf numFmtId="0" fontId="9" fillId="0" borderId="2" xfId="0" applyFont="1" applyFill="1" applyBorder="1" applyAlignment="1"/>
    <xf numFmtId="4" fontId="5" fillId="0" borderId="2" xfId="0" applyNumberFormat="1" applyFont="1" applyBorder="1" applyAlignment="1">
      <alignment horizontal="center"/>
    </xf>
    <xf numFmtId="49" fontId="6" fillId="0" borderId="2" xfId="0" applyNumberFormat="1" applyFont="1" applyFill="1" applyBorder="1" applyAlignment="1" applyProtection="1">
      <alignment horizontal="center" wrapText="1"/>
    </xf>
    <xf numFmtId="4" fontId="5" fillId="0" borderId="3" xfId="0" applyNumberFormat="1" applyFont="1" applyBorder="1" applyAlignment="1">
      <alignment horizontal="center"/>
    </xf>
    <xf numFmtId="0" fontId="0" fillId="0" borderId="0" xfId="0" applyAlignment="1">
      <alignment horizontal="center" vertical="center" wrapText="1"/>
    </xf>
    <xf numFmtId="0" fontId="0" fillId="0" borderId="0" xfId="0" applyAlignment="1">
      <alignment horizontal="left"/>
    </xf>
    <xf numFmtId="0" fontId="0" fillId="0" borderId="0" xfId="0" applyAlignment="1">
      <alignment horizontal="center"/>
    </xf>
    <xf numFmtId="0" fontId="1" fillId="0" borderId="0" xfId="0" applyFont="1" applyAlignment="1">
      <alignment horizontal="center" wrapText="1"/>
    </xf>
    <xf numFmtId="0" fontId="0" fillId="0" borderId="1" xfId="0" applyBorder="1" applyAlignment="1">
      <alignment horizontal="center"/>
    </xf>
    <xf numFmtId="0" fontId="8" fillId="2" borderId="4" xfId="0" applyFont="1" applyFill="1" applyBorder="1" applyAlignment="1">
      <alignment horizontal="right"/>
    </xf>
    <xf numFmtId="0" fontId="4" fillId="0" borderId="0" xfId="0" applyFont="1" applyAlignment="1">
      <alignment horizontal="center"/>
    </xf>
    <xf numFmtId="0" fontId="8" fillId="0" borderId="0" xfId="0" applyFont="1" applyAlignment="1">
      <alignment horizontal="center"/>
    </xf>
    <xf numFmtId="0" fontId="4" fillId="0" borderId="1"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cellXfs>
  <cellStyles count="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G109"/>
  <sheetViews>
    <sheetView zoomScale="110" zoomScaleNormal="110" workbookViewId="0">
      <selection activeCell="J10" sqref="J10"/>
    </sheetView>
  </sheetViews>
  <sheetFormatPr defaultColWidth="9.140625" defaultRowHeight="15"/>
  <cols>
    <col min="1" max="1" width="4.85546875" customWidth="1"/>
    <col min="2" max="2" width="51.85546875" customWidth="1"/>
    <col min="3" max="3" width="7.42578125" customWidth="1"/>
    <col min="5" max="5" width="8.42578125" customWidth="1"/>
    <col min="6" max="6" width="8.5703125" customWidth="1"/>
    <col min="7" max="7" width="12" customWidth="1"/>
  </cols>
  <sheetData>
    <row r="1" spans="1:7" ht="50.25" customHeight="1">
      <c r="B1" s="54" t="s">
        <v>111</v>
      </c>
      <c r="C1" s="54"/>
      <c r="F1" t="s">
        <v>112</v>
      </c>
    </row>
    <row r="2" spans="1:7">
      <c r="A2" s="55" t="s">
        <v>94</v>
      </c>
      <c r="B2" s="55"/>
      <c r="C2" s="55"/>
      <c r="D2" s="55"/>
      <c r="E2" s="55"/>
      <c r="F2" s="55"/>
      <c r="G2" s="55"/>
    </row>
    <row r="3" spans="1:7">
      <c r="A3" s="56" t="s">
        <v>113</v>
      </c>
      <c r="B3" s="56"/>
      <c r="C3" s="56"/>
      <c r="D3" s="56"/>
      <c r="E3" s="56"/>
      <c r="F3" s="56"/>
      <c r="G3" s="56"/>
    </row>
    <row r="4" spans="1:7">
      <c r="A4" s="56"/>
      <c r="B4" s="56"/>
      <c r="C4" s="56"/>
      <c r="D4" s="56"/>
      <c r="E4" s="56"/>
      <c r="F4" s="56"/>
      <c r="G4" s="56"/>
    </row>
    <row r="5" spans="1:7">
      <c r="A5" s="57" t="s">
        <v>10</v>
      </c>
      <c r="B5" s="57"/>
      <c r="C5" s="57"/>
      <c r="D5" s="57"/>
      <c r="E5" s="57"/>
      <c r="F5" s="57"/>
      <c r="G5" s="57"/>
    </row>
    <row r="6" spans="1:7" ht="36">
      <c r="A6" s="1" t="s">
        <v>0</v>
      </c>
      <c r="B6" s="1" t="s">
        <v>1</v>
      </c>
      <c r="C6" s="1" t="s">
        <v>2</v>
      </c>
      <c r="D6" s="2" t="s">
        <v>3</v>
      </c>
      <c r="E6" s="1" t="s">
        <v>4</v>
      </c>
      <c r="F6" s="1" t="s">
        <v>11</v>
      </c>
      <c r="G6" s="1" t="s">
        <v>5</v>
      </c>
    </row>
    <row r="7" spans="1:7">
      <c r="A7" s="3" t="s">
        <v>6</v>
      </c>
      <c r="B7" s="3" t="s">
        <v>7</v>
      </c>
      <c r="C7" s="3" t="s">
        <v>8</v>
      </c>
      <c r="D7" s="4">
        <v>4</v>
      </c>
      <c r="E7" s="18">
        <v>5</v>
      </c>
      <c r="F7" s="18">
        <v>6</v>
      </c>
      <c r="G7" s="18">
        <v>7</v>
      </c>
    </row>
    <row r="8" spans="1:7" ht="84.75" customHeight="1">
      <c r="A8" s="5" t="s">
        <v>6</v>
      </c>
      <c r="B8" s="14" t="s">
        <v>46</v>
      </c>
      <c r="C8" s="51" t="s">
        <v>20</v>
      </c>
      <c r="D8" s="12"/>
      <c r="E8" s="36">
        <f>C8*D8</f>
        <v>0</v>
      </c>
      <c r="F8" s="36">
        <f>E8*5/100</f>
        <v>0</v>
      </c>
      <c r="G8" s="36">
        <f>E8+F8</f>
        <v>0</v>
      </c>
    </row>
    <row r="9" spans="1:7" ht="141.75" customHeight="1">
      <c r="A9" s="6">
        <f t="shared" ref="A9:A67" si="0">A8+1</f>
        <v>2</v>
      </c>
      <c r="B9" s="32" t="s">
        <v>28</v>
      </c>
      <c r="C9" s="37">
        <v>15</v>
      </c>
      <c r="D9" s="50"/>
      <c r="E9" s="36">
        <f t="shared" ref="E9:E67" si="1">C9*D9</f>
        <v>0</v>
      </c>
      <c r="F9" s="36">
        <f t="shared" ref="F9:F67" si="2">E9*5/100</f>
        <v>0</v>
      </c>
      <c r="G9" s="36">
        <f t="shared" ref="G9:G67" si="3">E9+F9</f>
        <v>0</v>
      </c>
    </row>
    <row r="10" spans="1:7" ht="33" customHeight="1">
      <c r="A10" s="6">
        <f t="shared" si="0"/>
        <v>3</v>
      </c>
      <c r="B10" s="15" t="s">
        <v>88</v>
      </c>
      <c r="C10" s="37">
        <v>20</v>
      </c>
      <c r="D10" s="50"/>
      <c r="E10" s="36">
        <f t="shared" si="1"/>
        <v>0</v>
      </c>
      <c r="F10" s="36">
        <f t="shared" si="2"/>
        <v>0</v>
      </c>
      <c r="G10" s="36">
        <f t="shared" si="3"/>
        <v>0</v>
      </c>
    </row>
    <row r="11" spans="1:7" ht="99.75" customHeight="1">
      <c r="A11" s="6" t="s">
        <v>16</v>
      </c>
      <c r="B11" s="15" t="s">
        <v>98</v>
      </c>
      <c r="C11" s="37">
        <v>30</v>
      </c>
      <c r="D11" s="50"/>
      <c r="E11" s="36">
        <f t="shared" si="1"/>
        <v>0</v>
      </c>
      <c r="F11" s="36">
        <f t="shared" si="2"/>
        <v>0</v>
      </c>
      <c r="G11" s="36">
        <f t="shared" si="3"/>
        <v>0</v>
      </c>
    </row>
    <row r="12" spans="1:7" ht="56.25" customHeight="1">
      <c r="A12" s="6" t="s">
        <v>17</v>
      </c>
      <c r="B12" s="15" t="s">
        <v>91</v>
      </c>
      <c r="C12" s="37">
        <v>40</v>
      </c>
      <c r="D12" s="50"/>
      <c r="E12" s="36">
        <f t="shared" si="1"/>
        <v>0</v>
      </c>
      <c r="F12" s="36">
        <f t="shared" si="2"/>
        <v>0</v>
      </c>
      <c r="G12" s="36">
        <f t="shared" si="3"/>
        <v>0</v>
      </c>
    </row>
    <row r="13" spans="1:7" ht="66" customHeight="1">
      <c r="A13" s="6">
        <f t="shared" si="0"/>
        <v>6</v>
      </c>
      <c r="B13" s="15" t="s">
        <v>58</v>
      </c>
      <c r="C13" s="37">
        <v>300</v>
      </c>
      <c r="D13" s="50"/>
      <c r="E13" s="36">
        <f t="shared" si="1"/>
        <v>0</v>
      </c>
      <c r="F13" s="36">
        <f t="shared" si="2"/>
        <v>0</v>
      </c>
      <c r="G13" s="36">
        <f t="shared" si="3"/>
        <v>0</v>
      </c>
    </row>
    <row r="14" spans="1:7" ht="41.25" customHeight="1">
      <c r="A14" s="6">
        <f t="shared" si="0"/>
        <v>7</v>
      </c>
      <c r="B14" s="15" t="s">
        <v>59</v>
      </c>
      <c r="C14" s="37">
        <v>50</v>
      </c>
      <c r="D14" s="50"/>
      <c r="E14" s="36">
        <f t="shared" si="1"/>
        <v>0</v>
      </c>
      <c r="F14" s="36">
        <f t="shared" si="2"/>
        <v>0</v>
      </c>
      <c r="G14" s="36">
        <f t="shared" si="3"/>
        <v>0</v>
      </c>
    </row>
    <row r="15" spans="1:7" ht="83.25" customHeight="1">
      <c r="A15" s="6">
        <f t="shared" si="0"/>
        <v>8</v>
      </c>
      <c r="B15" s="15" t="s">
        <v>29</v>
      </c>
      <c r="C15" s="37">
        <v>700</v>
      </c>
      <c r="D15" s="50"/>
      <c r="E15" s="36">
        <f t="shared" si="1"/>
        <v>0</v>
      </c>
      <c r="F15" s="36">
        <f t="shared" si="2"/>
        <v>0</v>
      </c>
      <c r="G15" s="36">
        <f t="shared" si="3"/>
        <v>0</v>
      </c>
    </row>
    <row r="16" spans="1:7" ht="25.5">
      <c r="A16" s="6">
        <f t="shared" si="0"/>
        <v>9</v>
      </c>
      <c r="B16" s="15" t="s">
        <v>124</v>
      </c>
      <c r="C16" s="37">
        <v>36</v>
      </c>
      <c r="D16" s="50"/>
      <c r="E16" s="36">
        <f t="shared" si="1"/>
        <v>0</v>
      </c>
      <c r="F16" s="36">
        <f t="shared" si="2"/>
        <v>0</v>
      </c>
      <c r="G16" s="36">
        <f t="shared" si="3"/>
        <v>0</v>
      </c>
    </row>
    <row r="17" spans="1:7" ht="30" customHeight="1">
      <c r="A17" s="6" t="s">
        <v>23</v>
      </c>
      <c r="B17" s="15" t="s">
        <v>89</v>
      </c>
      <c r="C17" s="37">
        <v>36</v>
      </c>
      <c r="D17" s="50"/>
      <c r="E17" s="36">
        <f t="shared" si="1"/>
        <v>0</v>
      </c>
      <c r="F17" s="36">
        <f t="shared" si="2"/>
        <v>0</v>
      </c>
      <c r="G17" s="36">
        <f t="shared" si="3"/>
        <v>0</v>
      </c>
    </row>
    <row r="18" spans="1:7" ht="87.75" customHeight="1">
      <c r="A18" s="6">
        <f t="shared" si="0"/>
        <v>11</v>
      </c>
      <c r="B18" s="15" t="s">
        <v>30</v>
      </c>
      <c r="C18" s="37">
        <v>400</v>
      </c>
      <c r="D18" s="50"/>
      <c r="E18" s="36">
        <f t="shared" si="1"/>
        <v>0</v>
      </c>
      <c r="F18" s="36">
        <f t="shared" si="2"/>
        <v>0</v>
      </c>
      <c r="G18" s="36">
        <f t="shared" si="3"/>
        <v>0</v>
      </c>
    </row>
    <row r="19" spans="1:7" ht="83.25" customHeight="1">
      <c r="A19" s="6">
        <f t="shared" si="0"/>
        <v>12</v>
      </c>
      <c r="B19" s="15" t="s">
        <v>47</v>
      </c>
      <c r="C19" s="37">
        <v>250</v>
      </c>
      <c r="D19" s="50"/>
      <c r="E19" s="36">
        <f t="shared" si="1"/>
        <v>0</v>
      </c>
      <c r="F19" s="36">
        <f t="shared" si="2"/>
        <v>0</v>
      </c>
      <c r="G19" s="36">
        <f t="shared" si="3"/>
        <v>0</v>
      </c>
    </row>
    <row r="20" spans="1:7" ht="57" customHeight="1">
      <c r="A20" s="6">
        <f t="shared" si="0"/>
        <v>13</v>
      </c>
      <c r="B20" s="15" t="s">
        <v>97</v>
      </c>
      <c r="C20" s="37">
        <v>320</v>
      </c>
      <c r="D20" s="50"/>
      <c r="E20" s="36">
        <f t="shared" si="1"/>
        <v>0</v>
      </c>
      <c r="F20" s="36">
        <f t="shared" si="2"/>
        <v>0</v>
      </c>
      <c r="G20" s="36">
        <f t="shared" si="3"/>
        <v>0</v>
      </c>
    </row>
    <row r="21" spans="1:7" ht="29.25" customHeight="1">
      <c r="A21" s="6">
        <f t="shared" si="0"/>
        <v>14</v>
      </c>
      <c r="B21" s="15" t="s">
        <v>109</v>
      </c>
      <c r="C21" s="37">
        <v>160</v>
      </c>
      <c r="D21" s="50"/>
      <c r="E21" s="36">
        <f t="shared" si="1"/>
        <v>0</v>
      </c>
      <c r="F21" s="36">
        <f t="shared" si="2"/>
        <v>0</v>
      </c>
      <c r="G21" s="36">
        <f t="shared" si="3"/>
        <v>0</v>
      </c>
    </row>
    <row r="22" spans="1:7" ht="42.75" customHeight="1">
      <c r="A22" s="6">
        <f t="shared" si="0"/>
        <v>15</v>
      </c>
      <c r="B22" s="15" t="s">
        <v>125</v>
      </c>
      <c r="C22" s="37">
        <v>70</v>
      </c>
      <c r="D22" s="50"/>
      <c r="E22" s="36">
        <f t="shared" si="1"/>
        <v>0</v>
      </c>
      <c r="F22" s="36">
        <f t="shared" si="2"/>
        <v>0</v>
      </c>
      <c r="G22" s="36">
        <f t="shared" si="3"/>
        <v>0</v>
      </c>
    </row>
    <row r="23" spans="1:7" ht="57" customHeight="1">
      <c r="A23" s="6">
        <f t="shared" si="0"/>
        <v>16</v>
      </c>
      <c r="B23" s="15" t="s">
        <v>67</v>
      </c>
      <c r="C23" s="37">
        <v>20</v>
      </c>
      <c r="D23" s="50"/>
      <c r="E23" s="36">
        <f t="shared" si="1"/>
        <v>0</v>
      </c>
      <c r="F23" s="36">
        <f t="shared" si="2"/>
        <v>0</v>
      </c>
      <c r="G23" s="36">
        <f t="shared" si="3"/>
        <v>0</v>
      </c>
    </row>
    <row r="24" spans="1:7" ht="41.25" customHeight="1">
      <c r="A24" s="6">
        <f t="shared" si="0"/>
        <v>17</v>
      </c>
      <c r="B24" s="15" t="s">
        <v>69</v>
      </c>
      <c r="C24" s="37">
        <v>280</v>
      </c>
      <c r="D24" s="50"/>
      <c r="E24" s="36">
        <f t="shared" si="1"/>
        <v>0</v>
      </c>
      <c r="F24" s="36">
        <f t="shared" si="2"/>
        <v>0</v>
      </c>
      <c r="G24" s="36">
        <f t="shared" si="3"/>
        <v>0</v>
      </c>
    </row>
    <row r="25" spans="1:7" ht="55.5" customHeight="1">
      <c r="A25" s="6">
        <f t="shared" si="0"/>
        <v>18</v>
      </c>
      <c r="B25" s="15" t="s">
        <v>70</v>
      </c>
      <c r="C25" s="37">
        <v>60</v>
      </c>
      <c r="D25" s="50"/>
      <c r="E25" s="36">
        <f t="shared" si="1"/>
        <v>0</v>
      </c>
      <c r="F25" s="36">
        <f t="shared" si="2"/>
        <v>0</v>
      </c>
      <c r="G25" s="36">
        <f t="shared" si="3"/>
        <v>0</v>
      </c>
    </row>
    <row r="26" spans="1:7" ht="77.25" customHeight="1">
      <c r="A26" s="6">
        <f t="shared" si="0"/>
        <v>19</v>
      </c>
      <c r="B26" s="15" t="s">
        <v>104</v>
      </c>
      <c r="C26" s="37">
        <v>60</v>
      </c>
      <c r="D26" s="50"/>
      <c r="E26" s="36">
        <f t="shared" si="1"/>
        <v>0</v>
      </c>
      <c r="F26" s="36">
        <f t="shared" si="2"/>
        <v>0</v>
      </c>
      <c r="G26" s="36">
        <f t="shared" si="3"/>
        <v>0</v>
      </c>
    </row>
    <row r="27" spans="1:7" ht="54" customHeight="1">
      <c r="A27" s="6">
        <f t="shared" si="0"/>
        <v>20</v>
      </c>
      <c r="B27" s="15" t="s">
        <v>60</v>
      </c>
      <c r="C27" s="37">
        <v>20</v>
      </c>
      <c r="D27" s="50"/>
      <c r="E27" s="36">
        <f t="shared" si="1"/>
        <v>0</v>
      </c>
      <c r="F27" s="36">
        <f t="shared" si="2"/>
        <v>0</v>
      </c>
      <c r="G27" s="36">
        <f t="shared" si="3"/>
        <v>0</v>
      </c>
    </row>
    <row r="28" spans="1:7" ht="67.5" customHeight="1">
      <c r="A28" s="6">
        <f t="shared" si="0"/>
        <v>21</v>
      </c>
      <c r="B28" s="15" t="s">
        <v>61</v>
      </c>
      <c r="C28" s="37">
        <v>120</v>
      </c>
      <c r="D28" s="50"/>
      <c r="E28" s="36">
        <f t="shared" si="1"/>
        <v>0</v>
      </c>
      <c r="F28" s="36">
        <f t="shared" si="2"/>
        <v>0</v>
      </c>
      <c r="G28" s="36">
        <f t="shared" si="3"/>
        <v>0</v>
      </c>
    </row>
    <row r="29" spans="1:7" ht="40.5" customHeight="1">
      <c r="A29" s="6">
        <f t="shared" si="0"/>
        <v>22</v>
      </c>
      <c r="B29" s="15" t="s">
        <v>71</v>
      </c>
      <c r="C29" s="37">
        <v>60</v>
      </c>
      <c r="D29" s="50"/>
      <c r="E29" s="36">
        <f t="shared" si="1"/>
        <v>0</v>
      </c>
      <c r="F29" s="36">
        <f t="shared" si="2"/>
        <v>0</v>
      </c>
      <c r="G29" s="36">
        <f t="shared" si="3"/>
        <v>0</v>
      </c>
    </row>
    <row r="30" spans="1:7" ht="55.5" customHeight="1">
      <c r="A30" s="6">
        <f t="shared" si="0"/>
        <v>23</v>
      </c>
      <c r="B30" s="15" t="s">
        <v>33</v>
      </c>
      <c r="C30" s="37">
        <v>30</v>
      </c>
      <c r="D30" s="50"/>
      <c r="E30" s="36">
        <f t="shared" si="1"/>
        <v>0</v>
      </c>
      <c r="F30" s="36">
        <f t="shared" si="2"/>
        <v>0</v>
      </c>
      <c r="G30" s="36">
        <f t="shared" si="3"/>
        <v>0</v>
      </c>
    </row>
    <row r="31" spans="1:7" ht="71.25" customHeight="1">
      <c r="A31" s="6">
        <f t="shared" si="0"/>
        <v>24</v>
      </c>
      <c r="B31" s="15" t="s">
        <v>31</v>
      </c>
      <c r="C31" s="37">
        <v>250</v>
      </c>
      <c r="D31" s="50"/>
      <c r="E31" s="36">
        <f t="shared" si="1"/>
        <v>0</v>
      </c>
      <c r="F31" s="36">
        <f t="shared" si="2"/>
        <v>0</v>
      </c>
      <c r="G31" s="36">
        <f t="shared" si="3"/>
        <v>0</v>
      </c>
    </row>
    <row r="32" spans="1:7" ht="68.25" customHeight="1">
      <c r="A32" s="6">
        <f t="shared" si="0"/>
        <v>25</v>
      </c>
      <c r="B32" s="15" t="s">
        <v>62</v>
      </c>
      <c r="C32" s="37">
        <v>80</v>
      </c>
      <c r="D32" s="50"/>
      <c r="E32" s="36">
        <f t="shared" si="1"/>
        <v>0</v>
      </c>
      <c r="F32" s="36">
        <f t="shared" si="2"/>
        <v>0</v>
      </c>
      <c r="G32" s="36">
        <f t="shared" si="3"/>
        <v>0</v>
      </c>
    </row>
    <row r="33" spans="1:7" ht="51" customHeight="1">
      <c r="A33" s="6">
        <f t="shared" si="0"/>
        <v>26</v>
      </c>
      <c r="B33" s="15" t="s">
        <v>107</v>
      </c>
      <c r="C33" s="37">
        <v>200</v>
      </c>
      <c r="D33" s="50"/>
      <c r="E33" s="36">
        <f t="shared" si="1"/>
        <v>0</v>
      </c>
      <c r="F33" s="36">
        <f t="shared" si="2"/>
        <v>0</v>
      </c>
      <c r="G33" s="36">
        <f t="shared" si="3"/>
        <v>0</v>
      </c>
    </row>
    <row r="34" spans="1:7" ht="55.5" customHeight="1">
      <c r="A34" s="6">
        <f t="shared" si="0"/>
        <v>27</v>
      </c>
      <c r="B34" s="15" t="s">
        <v>32</v>
      </c>
      <c r="C34" s="37">
        <v>200</v>
      </c>
      <c r="D34" s="50"/>
      <c r="E34" s="36">
        <f t="shared" si="1"/>
        <v>0</v>
      </c>
      <c r="F34" s="36">
        <f t="shared" si="2"/>
        <v>0</v>
      </c>
      <c r="G34" s="36">
        <f t="shared" si="3"/>
        <v>0</v>
      </c>
    </row>
    <row r="35" spans="1:7" ht="43.5" customHeight="1">
      <c r="A35" s="6">
        <f t="shared" si="0"/>
        <v>28</v>
      </c>
      <c r="B35" s="15" t="s">
        <v>126</v>
      </c>
      <c r="C35" s="37">
        <v>30</v>
      </c>
      <c r="D35" s="50"/>
      <c r="E35" s="36">
        <f t="shared" si="1"/>
        <v>0</v>
      </c>
      <c r="F35" s="36">
        <f t="shared" si="2"/>
        <v>0</v>
      </c>
      <c r="G35" s="36">
        <f t="shared" si="3"/>
        <v>0</v>
      </c>
    </row>
    <row r="36" spans="1:7" ht="84" customHeight="1">
      <c r="A36" s="6">
        <f t="shared" si="0"/>
        <v>29</v>
      </c>
      <c r="B36" s="15" t="s">
        <v>108</v>
      </c>
      <c r="C36" s="37">
        <v>150</v>
      </c>
      <c r="D36" s="50"/>
      <c r="E36" s="36">
        <f t="shared" si="1"/>
        <v>0</v>
      </c>
      <c r="F36" s="36">
        <f t="shared" si="2"/>
        <v>0</v>
      </c>
      <c r="G36" s="36">
        <f t="shared" si="3"/>
        <v>0</v>
      </c>
    </row>
    <row r="37" spans="1:7" ht="80.25" customHeight="1">
      <c r="A37" s="6">
        <f t="shared" si="0"/>
        <v>30</v>
      </c>
      <c r="B37" s="15" t="s">
        <v>63</v>
      </c>
      <c r="C37" s="37">
        <v>60</v>
      </c>
      <c r="D37" s="50"/>
      <c r="E37" s="36">
        <f t="shared" si="1"/>
        <v>0</v>
      </c>
      <c r="F37" s="36">
        <f t="shared" si="2"/>
        <v>0</v>
      </c>
      <c r="G37" s="36">
        <f t="shared" si="3"/>
        <v>0</v>
      </c>
    </row>
    <row r="38" spans="1:7" ht="27.75" customHeight="1">
      <c r="A38" s="6" t="s">
        <v>24</v>
      </c>
      <c r="B38" s="15" t="s">
        <v>90</v>
      </c>
      <c r="C38" s="37">
        <v>60</v>
      </c>
      <c r="D38" s="50"/>
      <c r="E38" s="36">
        <f t="shared" si="1"/>
        <v>0</v>
      </c>
      <c r="F38" s="36">
        <f t="shared" si="2"/>
        <v>0</v>
      </c>
      <c r="G38" s="36">
        <f t="shared" si="3"/>
        <v>0</v>
      </c>
    </row>
    <row r="39" spans="1:7" ht="77.25" customHeight="1">
      <c r="A39" s="6">
        <f t="shared" si="0"/>
        <v>32</v>
      </c>
      <c r="B39" s="15" t="s">
        <v>49</v>
      </c>
      <c r="C39" s="37">
        <v>0</v>
      </c>
      <c r="D39" s="50"/>
      <c r="E39" s="36">
        <f t="shared" si="1"/>
        <v>0</v>
      </c>
      <c r="F39" s="36">
        <f t="shared" si="2"/>
        <v>0</v>
      </c>
      <c r="G39" s="36">
        <f t="shared" si="3"/>
        <v>0</v>
      </c>
    </row>
    <row r="40" spans="1:7" ht="67.5" customHeight="1">
      <c r="A40" s="6">
        <f t="shared" si="0"/>
        <v>33</v>
      </c>
      <c r="B40" s="15" t="s">
        <v>48</v>
      </c>
      <c r="C40" s="37">
        <v>400</v>
      </c>
      <c r="D40" s="50"/>
      <c r="E40" s="36">
        <f t="shared" si="1"/>
        <v>0</v>
      </c>
      <c r="F40" s="36">
        <f t="shared" si="2"/>
        <v>0</v>
      </c>
      <c r="G40" s="36">
        <f t="shared" si="3"/>
        <v>0</v>
      </c>
    </row>
    <row r="41" spans="1:7" ht="43.5" customHeight="1">
      <c r="A41" s="6">
        <f t="shared" si="0"/>
        <v>34</v>
      </c>
      <c r="B41" s="15" t="s">
        <v>34</v>
      </c>
      <c r="C41" s="37">
        <v>400</v>
      </c>
      <c r="D41" s="50"/>
      <c r="E41" s="36">
        <f t="shared" si="1"/>
        <v>0</v>
      </c>
      <c r="F41" s="36">
        <f t="shared" si="2"/>
        <v>0</v>
      </c>
      <c r="G41" s="36">
        <f t="shared" si="3"/>
        <v>0</v>
      </c>
    </row>
    <row r="42" spans="1:7" ht="57" customHeight="1">
      <c r="A42" s="6">
        <f t="shared" si="0"/>
        <v>35</v>
      </c>
      <c r="B42" s="15" t="s">
        <v>86</v>
      </c>
      <c r="C42" s="37">
        <v>300</v>
      </c>
      <c r="D42" s="50"/>
      <c r="E42" s="36">
        <f t="shared" si="1"/>
        <v>0</v>
      </c>
      <c r="F42" s="36">
        <f t="shared" si="2"/>
        <v>0</v>
      </c>
      <c r="G42" s="36">
        <f t="shared" si="3"/>
        <v>0</v>
      </c>
    </row>
    <row r="43" spans="1:7" ht="28.5" customHeight="1">
      <c r="A43" s="6">
        <f t="shared" si="0"/>
        <v>36</v>
      </c>
      <c r="B43" s="15" t="s">
        <v>87</v>
      </c>
      <c r="C43" s="37">
        <v>100</v>
      </c>
      <c r="D43" s="50"/>
      <c r="E43" s="36">
        <f t="shared" si="1"/>
        <v>0</v>
      </c>
      <c r="F43" s="36">
        <f t="shared" si="2"/>
        <v>0</v>
      </c>
      <c r="G43" s="36">
        <f t="shared" si="3"/>
        <v>0</v>
      </c>
    </row>
    <row r="44" spans="1:7" ht="57" customHeight="1">
      <c r="A44" s="6">
        <f t="shared" si="0"/>
        <v>37</v>
      </c>
      <c r="B44" s="15" t="s">
        <v>56</v>
      </c>
      <c r="C44" s="37">
        <v>250</v>
      </c>
      <c r="D44" s="50"/>
      <c r="E44" s="36">
        <f t="shared" si="1"/>
        <v>0</v>
      </c>
      <c r="F44" s="36">
        <f t="shared" si="2"/>
        <v>0</v>
      </c>
      <c r="G44" s="36">
        <f t="shared" si="3"/>
        <v>0</v>
      </c>
    </row>
    <row r="45" spans="1:7" ht="41.25" customHeight="1">
      <c r="A45" s="6">
        <f t="shared" si="0"/>
        <v>38</v>
      </c>
      <c r="B45" s="15" t="s">
        <v>85</v>
      </c>
      <c r="C45" s="37">
        <v>300</v>
      </c>
      <c r="D45" s="50"/>
      <c r="E45" s="36">
        <f t="shared" si="1"/>
        <v>0</v>
      </c>
      <c r="F45" s="36">
        <f t="shared" si="2"/>
        <v>0</v>
      </c>
      <c r="G45" s="36">
        <f t="shared" si="3"/>
        <v>0</v>
      </c>
    </row>
    <row r="46" spans="1:7" ht="42.75" customHeight="1">
      <c r="A46" s="6">
        <f t="shared" si="0"/>
        <v>39</v>
      </c>
      <c r="B46" s="15" t="s">
        <v>127</v>
      </c>
      <c r="C46" s="37">
        <v>150</v>
      </c>
      <c r="D46" s="50"/>
      <c r="E46" s="36">
        <f t="shared" si="1"/>
        <v>0</v>
      </c>
      <c r="F46" s="36">
        <f t="shared" si="2"/>
        <v>0</v>
      </c>
      <c r="G46" s="36">
        <f t="shared" si="3"/>
        <v>0</v>
      </c>
    </row>
    <row r="47" spans="1:7" ht="55.5" customHeight="1">
      <c r="A47" s="6">
        <f>A46+1</f>
        <v>40</v>
      </c>
      <c r="B47" s="15" t="s">
        <v>92</v>
      </c>
      <c r="C47" s="37">
        <v>100</v>
      </c>
      <c r="D47" s="50"/>
      <c r="E47" s="36">
        <f t="shared" si="1"/>
        <v>0</v>
      </c>
      <c r="F47" s="36">
        <f t="shared" si="2"/>
        <v>0</v>
      </c>
      <c r="G47" s="36">
        <f t="shared" si="3"/>
        <v>0</v>
      </c>
    </row>
    <row r="48" spans="1:7" ht="117" customHeight="1">
      <c r="A48" s="6" t="s">
        <v>25</v>
      </c>
      <c r="B48" s="15" t="s">
        <v>35</v>
      </c>
      <c r="C48" s="37">
        <v>80</v>
      </c>
      <c r="D48" s="50"/>
      <c r="E48" s="36">
        <f t="shared" si="1"/>
        <v>0</v>
      </c>
      <c r="F48" s="36">
        <f t="shared" si="2"/>
        <v>0</v>
      </c>
      <c r="G48" s="36">
        <f t="shared" si="3"/>
        <v>0</v>
      </c>
    </row>
    <row r="49" spans="1:7" ht="29.25" customHeight="1">
      <c r="A49" s="6">
        <f t="shared" si="0"/>
        <v>42</v>
      </c>
      <c r="B49" s="15" t="s">
        <v>84</v>
      </c>
      <c r="C49" s="37">
        <v>100</v>
      </c>
      <c r="D49" s="50"/>
      <c r="E49" s="36">
        <f t="shared" si="1"/>
        <v>0</v>
      </c>
      <c r="F49" s="36">
        <f t="shared" si="2"/>
        <v>0</v>
      </c>
      <c r="G49" s="36">
        <f t="shared" si="3"/>
        <v>0</v>
      </c>
    </row>
    <row r="50" spans="1:7" ht="51">
      <c r="A50" s="6">
        <f t="shared" si="0"/>
        <v>43</v>
      </c>
      <c r="B50" s="15" t="s">
        <v>64</v>
      </c>
      <c r="C50" s="37">
        <v>200</v>
      </c>
      <c r="D50" s="50"/>
      <c r="E50" s="36">
        <f t="shared" si="1"/>
        <v>0</v>
      </c>
      <c r="F50" s="36">
        <f t="shared" si="2"/>
        <v>0</v>
      </c>
      <c r="G50" s="36">
        <f t="shared" si="3"/>
        <v>0</v>
      </c>
    </row>
    <row r="51" spans="1:7" ht="92.25" customHeight="1">
      <c r="A51" s="6">
        <f t="shared" si="0"/>
        <v>44</v>
      </c>
      <c r="B51" s="15" t="s">
        <v>45</v>
      </c>
      <c r="C51" s="37">
        <v>200</v>
      </c>
      <c r="D51" s="50"/>
      <c r="E51" s="36">
        <f t="shared" si="1"/>
        <v>0</v>
      </c>
      <c r="F51" s="36">
        <f t="shared" si="2"/>
        <v>0</v>
      </c>
      <c r="G51" s="36">
        <f t="shared" si="3"/>
        <v>0</v>
      </c>
    </row>
    <row r="52" spans="1:7" ht="31.5" customHeight="1">
      <c r="A52" s="6">
        <f t="shared" si="0"/>
        <v>45</v>
      </c>
      <c r="B52" s="15" t="s">
        <v>93</v>
      </c>
      <c r="C52" s="37">
        <v>200</v>
      </c>
      <c r="D52" s="50"/>
      <c r="E52" s="36">
        <f t="shared" si="1"/>
        <v>0</v>
      </c>
      <c r="F52" s="36">
        <f t="shared" si="2"/>
        <v>0</v>
      </c>
      <c r="G52" s="36">
        <f t="shared" si="3"/>
        <v>0</v>
      </c>
    </row>
    <row r="53" spans="1:7" ht="95.25" customHeight="1">
      <c r="A53" s="6">
        <f t="shared" si="0"/>
        <v>46</v>
      </c>
      <c r="B53" s="15" t="s">
        <v>36</v>
      </c>
      <c r="C53" s="37">
        <v>100</v>
      </c>
      <c r="D53" s="50"/>
      <c r="E53" s="36">
        <f t="shared" si="1"/>
        <v>0</v>
      </c>
      <c r="F53" s="36">
        <f t="shared" si="2"/>
        <v>0</v>
      </c>
      <c r="G53" s="36">
        <f t="shared" si="3"/>
        <v>0</v>
      </c>
    </row>
    <row r="54" spans="1:7" ht="68.25" customHeight="1">
      <c r="A54" s="6">
        <f t="shared" si="0"/>
        <v>47</v>
      </c>
      <c r="B54" s="15" t="s">
        <v>103</v>
      </c>
      <c r="C54" s="37">
        <v>80</v>
      </c>
      <c r="D54" s="50"/>
      <c r="E54" s="36">
        <f t="shared" si="1"/>
        <v>0</v>
      </c>
      <c r="F54" s="36">
        <f t="shared" si="2"/>
        <v>0</v>
      </c>
      <c r="G54" s="36">
        <f t="shared" si="3"/>
        <v>0</v>
      </c>
    </row>
    <row r="55" spans="1:7" ht="69.75" customHeight="1">
      <c r="A55" s="6">
        <f t="shared" si="0"/>
        <v>48</v>
      </c>
      <c r="B55" s="15" t="s">
        <v>37</v>
      </c>
      <c r="C55" s="37">
        <v>30</v>
      </c>
      <c r="D55" s="50"/>
      <c r="E55" s="36">
        <f t="shared" si="1"/>
        <v>0</v>
      </c>
      <c r="F55" s="36">
        <f t="shared" si="2"/>
        <v>0</v>
      </c>
      <c r="G55" s="36">
        <f t="shared" si="3"/>
        <v>0</v>
      </c>
    </row>
    <row r="56" spans="1:7" ht="66.75" customHeight="1">
      <c r="A56" s="6">
        <f t="shared" si="0"/>
        <v>49</v>
      </c>
      <c r="B56" s="15" t="s">
        <v>66</v>
      </c>
      <c r="C56" s="37">
        <v>120</v>
      </c>
      <c r="D56" s="50"/>
      <c r="E56" s="36">
        <f t="shared" si="1"/>
        <v>0</v>
      </c>
      <c r="F56" s="36">
        <f t="shared" si="2"/>
        <v>0</v>
      </c>
      <c r="G56" s="36">
        <f t="shared" si="3"/>
        <v>0</v>
      </c>
    </row>
    <row r="57" spans="1:7" ht="28.5" customHeight="1">
      <c r="A57" s="6">
        <f t="shared" si="0"/>
        <v>50</v>
      </c>
      <c r="B57" s="15" t="s">
        <v>83</v>
      </c>
      <c r="C57" s="37">
        <v>100</v>
      </c>
      <c r="D57" s="50"/>
      <c r="E57" s="36">
        <f t="shared" si="1"/>
        <v>0</v>
      </c>
      <c r="F57" s="36">
        <f t="shared" si="2"/>
        <v>0</v>
      </c>
      <c r="G57" s="36">
        <f t="shared" si="3"/>
        <v>0</v>
      </c>
    </row>
    <row r="58" spans="1:7" ht="47.25" customHeight="1">
      <c r="A58" s="6">
        <f t="shared" si="0"/>
        <v>51</v>
      </c>
      <c r="B58" s="15" t="s">
        <v>72</v>
      </c>
      <c r="C58" s="37">
        <v>80</v>
      </c>
      <c r="D58" s="50"/>
      <c r="E58" s="36">
        <f t="shared" si="1"/>
        <v>0</v>
      </c>
      <c r="F58" s="36">
        <f t="shared" si="2"/>
        <v>0</v>
      </c>
      <c r="G58" s="36">
        <f t="shared" si="3"/>
        <v>0</v>
      </c>
    </row>
    <row r="59" spans="1:7" ht="60" customHeight="1">
      <c r="A59" s="6">
        <f t="shared" si="0"/>
        <v>52</v>
      </c>
      <c r="B59" s="15" t="s">
        <v>38</v>
      </c>
      <c r="C59" s="37">
        <v>90</v>
      </c>
      <c r="D59" s="50"/>
      <c r="E59" s="36">
        <f t="shared" si="1"/>
        <v>0</v>
      </c>
      <c r="F59" s="36">
        <f t="shared" si="2"/>
        <v>0</v>
      </c>
      <c r="G59" s="36">
        <f t="shared" si="3"/>
        <v>0</v>
      </c>
    </row>
    <row r="60" spans="1:7" ht="41.25" customHeight="1">
      <c r="A60" s="6">
        <f t="shared" si="0"/>
        <v>53</v>
      </c>
      <c r="B60" s="15" t="s">
        <v>73</v>
      </c>
      <c r="C60" s="37">
        <v>80</v>
      </c>
      <c r="D60" s="50"/>
      <c r="E60" s="36">
        <f t="shared" si="1"/>
        <v>0</v>
      </c>
      <c r="F60" s="36">
        <f t="shared" si="2"/>
        <v>0</v>
      </c>
      <c r="G60" s="36">
        <f t="shared" si="3"/>
        <v>0</v>
      </c>
    </row>
    <row r="61" spans="1:7" ht="44.25" customHeight="1">
      <c r="A61" s="6">
        <f t="shared" si="0"/>
        <v>54</v>
      </c>
      <c r="B61" s="15" t="s">
        <v>74</v>
      </c>
      <c r="C61" s="37">
        <v>80</v>
      </c>
      <c r="D61" s="50"/>
      <c r="E61" s="36">
        <f t="shared" si="1"/>
        <v>0</v>
      </c>
      <c r="F61" s="36">
        <f t="shared" si="2"/>
        <v>0</v>
      </c>
      <c r="G61" s="36">
        <f t="shared" si="3"/>
        <v>0</v>
      </c>
    </row>
    <row r="62" spans="1:7" ht="24.75" customHeight="1">
      <c r="A62" s="6">
        <f t="shared" si="0"/>
        <v>55</v>
      </c>
      <c r="B62" s="15" t="s">
        <v>75</v>
      </c>
      <c r="C62" s="37">
        <v>80</v>
      </c>
      <c r="D62" s="50"/>
      <c r="E62" s="36">
        <f t="shared" si="1"/>
        <v>0</v>
      </c>
      <c r="F62" s="36">
        <f t="shared" si="2"/>
        <v>0</v>
      </c>
      <c r="G62" s="36">
        <f t="shared" si="3"/>
        <v>0</v>
      </c>
    </row>
    <row r="63" spans="1:7" ht="27.75" customHeight="1">
      <c r="A63" s="6">
        <f t="shared" si="0"/>
        <v>56</v>
      </c>
      <c r="B63" s="15" t="s">
        <v>57</v>
      </c>
      <c r="C63" s="37">
        <v>20</v>
      </c>
      <c r="D63" s="50"/>
      <c r="E63" s="36">
        <f t="shared" si="1"/>
        <v>0</v>
      </c>
      <c r="F63" s="36">
        <f t="shared" si="2"/>
        <v>0</v>
      </c>
      <c r="G63" s="36">
        <f t="shared" si="3"/>
        <v>0</v>
      </c>
    </row>
    <row r="64" spans="1:7" ht="43.5" customHeight="1">
      <c r="A64" s="6">
        <f t="shared" si="0"/>
        <v>57</v>
      </c>
      <c r="B64" s="15" t="s">
        <v>76</v>
      </c>
      <c r="C64" s="37">
        <v>30</v>
      </c>
      <c r="D64" s="50"/>
      <c r="E64" s="36">
        <f t="shared" si="1"/>
        <v>0</v>
      </c>
      <c r="F64" s="36">
        <f t="shared" si="2"/>
        <v>0</v>
      </c>
      <c r="G64" s="36">
        <f t="shared" si="3"/>
        <v>0</v>
      </c>
    </row>
    <row r="65" spans="1:7" ht="42" customHeight="1">
      <c r="A65" s="6">
        <f t="shared" si="0"/>
        <v>58</v>
      </c>
      <c r="B65" s="15" t="s">
        <v>39</v>
      </c>
      <c r="C65" s="37">
        <v>30</v>
      </c>
      <c r="D65" s="50"/>
      <c r="E65" s="36">
        <f t="shared" si="1"/>
        <v>0</v>
      </c>
      <c r="F65" s="36">
        <f t="shared" si="2"/>
        <v>0</v>
      </c>
      <c r="G65" s="36">
        <f t="shared" si="3"/>
        <v>0</v>
      </c>
    </row>
    <row r="66" spans="1:7" ht="91.5" customHeight="1">
      <c r="A66" s="6">
        <f t="shared" si="0"/>
        <v>59</v>
      </c>
      <c r="B66" s="15" t="s">
        <v>40</v>
      </c>
      <c r="C66" s="37">
        <v>300</v>
      </c>
      <c r="D66" s="50"/>
      <c r="E66" s="36">
        <f t="shared" si="1"/>
        <v>0</v>
      </c>
      <c r="F66" s="36">
        <f t="shared" si="2"/>
        <v>0</v>
      </c>
      <c r="G66" s="36">
        <f t="shared" si="3"/>
        <v>0</v>
      </c>
    </row>
    <row r="67" spans="1:7" ht="27" customHeight="1">
      <c r="A67" s="6">
        <f t="shared" si="0"/>
        <v>60</v>
      </c>
      <c r="B67" s="15" t="s">
        <v>106</v>
      </c>
      <c r="C67" s="37">
        <v>30</v>
      </c>
      <c r="D67" s="50"/>
      <c r="E67" s="36">
        <f t="shared" si="1"/>
        <v>0</v>
      </c>
      <c r="F67" s="36">
        <f t="shared" si="2"/>
        <v>0</v>
      </c>
      <c r="G67" s="36">
        <f t="shared" si="3"/>
        <v>0</v>
      </c>
    </row>
    <row r="68" spans="1:7" ht="39" customHeight="1">
      <c r="A68" s="6">
        <f t="shared" ref="A68:A92" si="4">A67+1</f>
        <v>61</v>
      </c>
      <c r="B68" s="15" t="s">
        <v>77</v>
      </c>
      <c r="C68" s="37">
        <v>50</v>
      </c>
      <c r="D68" s="50"/>
      <c r="E68" s="36">
        <f t="shared" ref="E68:E92" si="5">C68*D68</f>
        <v>0</v>
      </c>
      <c r="F68" s="36">
        <f t="shared" ref="F68:F92" si="6">E68*5/100</f>
        <v>0</v>
      </c>
      <c r="G68" s="36">
        <f t="shared" ref="G68:G92" si="7">E68+F68</f>
        <v>0</v>
      </c>
    </row>
    <row r="69" spans="1:7" ht="21.75" customHeight="1">
      <c r="A69" s="6">
        <f t="shared" si="4"/>
        <v>62</v>
      </c>
      <c r="B69" s="15" t="s">
        <v>78</v>
      </c>
      <c r="C69" s="37">
        <v>50</v>
      </c>
      <c r="D69" s="50"/>
      <c r="E69" s="36">
        <f t="shared" si="5"/>
        <v>0</v>
      </c>
      <c r="F69" s="36">
        <f t="shared" si="6"/>
        <v>0</v>
      </c>
      <c r="G69" s="36">
        <f t="shared" si="7"/>
        <v>0</v>
      </c>
    </row>
    <row r="70" spans="1:7" ht="22.5" customHeight="1">
      <c r="A70" s="6">
        <f t="shared" si="4"/>
        <v>63</v>
      </c>
      <c r="B70" s="15" t="s">
        <v>105</v>
      </c>
      <c r="C70" s="37">
        <v>50</v>
      </c>
      <c r="D70" s="50"/>
      <c r="E70" s="36">
        <f t="shared" si="5"/>
        <v>0</v>
      </c>
      <c r="F70" s="36">
        <f t="shared" si="6"/>
        <v>0</v>
      </c>
      <c r="G70" s="36">
        <f t="shared" si="7"/>
        <v>0</v>
      </c>
    </row>
    <row r="71" spans="1:7" ht="54.75" customHeight="1">
      <c r="A71" s="6" t="s">
        <v>26</v>
      </c>
      <c r="B71" s="15" t="s">
        <v>53</v>
      </c>
      <c r="C71" s="37">
        <v>30</v>
      </c>
      <c r="D71" s="50"/>
      <c r="E71" s="36">
        <f t="shared" si="5"/>
        <v>0</v>
      </c>
      <c r="F71" s="36">
        <f t="shared" si="6"/>
        <v>0</v>
      </c>
      <c r="G71" s="36">
        <f t="shared" si="7"/>
        <v>0</v>
      </c>
    </row>
    <row r="72" spans="1:7" ht="53.25" customHeight="1">
      <c r="A72" s="6">
        <f t="shared" si="4"/>
        <v>65</v>
      </c>
      <c r="B72" s="15" t="s">
        <v>54</v>
      </c>
      <c r="C72" s="37">
        <v>10</v>
      </c>
      <c r="D72" s="50"/>
      <c r="E72" s="36">
        <f t="shared" si="5"/>
        <v>0</v>
      </c>
      <c r="F72" s="36">
        <f t="shared" si="6"/>
        <v>0</v>
      </c>
      <c r="G72" s="36">
        <f t="shared" si="7"/>
        <v>0</v>
      </c>
    </row>
    <row r="73" spans="1:7" ht="81" customHeight="1">
      <c r="A73" s="6">
        <f t="shared" si="4"/>
        <v>66</v>
      </c>
      <c r="B73" s="15" t="s">
        <v>51</v>
      </c>
      <c r="C73" s="37">
        <v>30</v>
      </c>
      <c r="D73" s="50"/>
      <c r="E73" s="36">
        <f t="shared" si="5"/>
        <v>0</v>
      </c>
      <c r="F73" s="36">
        <f t="shared" si="6"/>
        <v>0</v>
      </c>
      <c r="G73" s="36">
        <f t="shared" si="7"/>
        <v>0</v>
      </c>
    </row>
    <row r="74" spans="1:7" ht="78.75" customHeight="1">
      <c r="A74" s="6">
        <f t="shared" si="4"/>
        <v>67</v>
      </c>
      <c r="B74" s="15" t="s">
        <v>52</v>
      </c>
      <c r="C74" s="37">
        <v>300</v>
      </c>
      <c r="D74" s="50"/>
      <c r="E74" s="36">
        <f t="shared" si="5"/>
        <v>0</v>
      </c>
      <c r="F74" s="36">
        <f t="shared" si="6"/>
        <v>0</v>
      </c>
      <c r="G74" s="36">
        <f t="shared" si="7"/>
        <v>0</v>
      </c>
    </row>
    <row r="75" spans="1:7" ht="54.75" customHeight="1">
      <c r="A75" s="6">
        <f t="shared" si="4"/>
        <v>68</v>
      </c>
      <c r="B75" s="15" t="s">
        <v>68</v>
      </c>
      <c r="C75" s="37">
        <v>60</v>
      </c>
      <c r="D75" s="50"/>
      <c r="E75" s="36">
        <f t="shared" si="5"/>
        <v>0</v>
      </c>
      <c r="F75" s="36">
        <f t="shared" si="6"/>
        <v>0</v>
      </c>
      <c r="G75" s="36">
        <f t="shared" si="7"/>
        <v>0</v>
      </c>
    </row>
    <row r="76" spans="1:7" ht="82.5" customHeight="1">
      <c r="A76" s="6">
        <f t="shared" si="4"/>
        <v>69</v>
      </c>
      <c r="B76" s="15" t="s">
        <v>41</v>
      </c>
      <c r="C76" s="37">
        <v>60</v>
      </c>
      <c r="D76" s="50"/>
      <c r="E76" s="36">
        <f t="shared" si="5"/>
        <v>0</v>
      </c>
      <c r="F76" s="36">
        <f t="shared" si="6"/>
        <v>0</v>
      </c>
      <c r="G76" s="36">
        <f t="shared" si="7"/>
        <v>0</v>
      </c>
    </row>
    <row r="77" spans="1:7" ht="28.5" customHeight="1">
      <c r="A77" s="6">
        <f t="shared" si="4"/>
        <v>70</v>
      </c>
      <c r="B77" s="15" t="s">
        <v>79</v>
      </c>
      <c r="C77" s="37">
        <v>20</v>
      </c>
      <c r="D77" s="50"/>
      <c r="E77" s="36">
        <f t="shared" si="5"/>
        <v>0</v>
      </c>
      <c r="F77" s="36">
        <f t="shared" si="6"/>
        <v>0</v>
      </c>
      <c r="G77" s="36">
        <f t="shared" si="7"/>
        <v>0</v>
      </c>
    </row>
    <row r="78" spans="1:7" ht="51.75" customHeight="1">
      <c r="A78" s="6">
        <f t="shared" si="4"/>
        <v>71</v>
      </c>
      <c r="B78" s="15" t="s">
        <v>128</v>
      </c>
      <c r="C78" s="37">
        <v>60</v>
      </c>
      <c r="D78" s="50"/>
      <c r="E78" s="36">
        <f t="shared" si="5"/>
        <v>0</v>
      </c>
      <c r="F78" s="36">
        <f t="shared" si="6"/>
        <v>0</v>
      </c>
      <c r="G78" s="36">
        <f t="shared" si="7"/>
        <v>0</v>
      </c>
    </row>
    <row r="79" spans="1:7" ht="39.75" customHeight="1">
      <c r="A79" s="6">
        <f t="shared" si="4"/>
        <v>72</v>
      </c>
      <c r="B79" s="15" t="s">
        <v>80</v>
      </c>
      <c r="C79" s="37">
        <v>40</v>
      </c>
      <c r="D79" s="50"/>
      <c r="E79" s="36">
        <f t="shared" si="5"/>
        <v>0</v>
      </c>
      <c r="F79" s="36">
        <f t="shared" si="6"/>
        <v>0</v>
      </c>
      <c r="G79" s="36">
        <f t="shared" si="7"/>
        <v>0</v>
      </c>
    </row>
    <row r="80" spans="1:7" ht="67.5" customHeight="1">
      <c r="A80" s="6">
        <f t="shared" si="4"/>
        <v>73</v>
      </c>
      <c r="B80" s="15" t="s">
        <v>129</v>
      </c>
      <c r="C80" s="37">
        <v>50</v>
      </c>
      <c r="D80" s="50"/>
      <c r="E80" s="36">
        <f t="shared" si="5"/>
        <v>0</v>
      </c>
      <c r="F80" s="36">
        <f t="shared" si="6"/>
        <v>0</v>
      </c>
      <c r="G80" s="36">
        <f t="shared" si="7"/>
        <v>0</v>
      </c>
    </row>
    <row r="81" spans="1:7" ht="24" customHeight="1">
      <c r="A81" s="6">
        <f t="shared" si="4"/>
        <v>74</v>
      </c>
      <c r="B81" s="15" t="s">
        <v>130</v>
      </c>
      <c r="C81" s="37">
        <v>50</v>
      </c>
      <c r="D81" s="50"/>
      <c r="E81" s="36">
        <f t="shared" si="5"/>
        <v>0</v>
      </c>
      <c r="F81" s="36">
        <f t="shared" si="6"/>
        <v>0</v>
      </c>
      <c r="G81" s="36">
        <f t="shared" si="7"/>
        <v>0</v>
      </c>
    </row>
    <row r="82" spans="1:7" ht="30.75" customHeight="1">
      <c r="A82" s="6">
        <f t="shared" si="4"/>
        <v>75</v>
      </c>
      <c r="B82" s="15" t="s">
        <v>131</v>
      </c>
      <c r="C82" s="37">
        <v>20</v>
      </c>
      <c r="D82" s="50"/>
      <c r="E82" s="36">
        <f t="shared" si="5"/>
        <v>0</v>
      </c>
      <c r="F82" s="36">
        <f t="shared" si="6"/>
        <v>0</v>
      </c>
      <c r="G82" s="36">
        <f t="shared" si="7"/>
        <v>0</v>
      </c>
    </row>
    <row r="83" spans="1:7" ht="66.75" customHeight="1">
      <c r="A83" s="6">
        <f t="shared" si="4"/>
        <v>76</v>
      </c>
      <c r="B83" s="15" t="s">
        <v>65</v>
      </c>
      <c r="C83" s="37">
        <v>50</v>
      </c>
      <c r="D83" s="50"/>
      <c r="E83" s="36">
        <f t="shared" si="5"/>
        <v>0</v>
      </c>
      <c r="F83" s="36">
        <f t="shared" si="6"/>
        <v>0</v>
      </c>
      <c r="G83" s="36">
        <f t="shared" si="7"/>
        <v>0</v>
      </c>
    </row>
    <row r="84" spans="1:7" ht="102.75" customHeight="1">
      <c r="A84" s="6">
        <f t="shared" si="4"/>
        <v>77</v>
      </c>
      <c r="B84" s="15" t="s">
        <v>42</v>
      </c>
      <c r="C84" s="37">
        <v>60</v>
      </c>
      <c r="D84" s="50"/>
      <c r="E84" s="36">
        <f t="shared" si="5"/>
        <v>0</v>
      </c>
      <c r="F84" s="36">
        <f t="shared" si="6"/>
        <v>0</v>
      </c>
      <c r="G84" s="36">
        <f t="shared" si="7"/>
        <v>0</v>
      </c>
    </row>
    <row r="85" spans="1:7" ht="28.5" customHeight="1">
      <c r="A85" s="6">
        <f t="shared" si="4"/>
        <v>78</v>
      </c>
      <c r="B85" s="15" t="s">
        <v>99</v>
      </c>
      <c r="C85" s="37">
        <v>60</v>
      </c>
      <c r="D85" s="50"/>
      <c r="E85" s="36">
        <f t="shared" si="5"/>
        <v>0</v>
      </c>
      <c r="F85" s="36">
        <f t="shared" si="6"/>
        <v>0</v>
      </c>
      <c r="G85" s="36">
        <f t="shared" si="7"/>
        <v>0</v>
      </c>
    </row>
    <row r="86" spans="1:7" ht="60" customHeight="1">
      <c r="A86" s="6">
        <f t="shared" si="4"/>
        <v>79</v>
      </c>
      <c r="B86" s="15" t="s">
        <v>110</v>
      </c>
      <c r="C86" s="37">
        <v>60</v>
      </c>
      <c r="D86" s="50"/>
      <c r="E86" s="36">
        <f t="shared" si="5"/>
        <v>0</v>
      </c>
      <c r="F86" s="36">
        <f t="shared" si="6"/>
        <v>0</v>
      </c>
      <c r="G86" s="36">
        <f t="shared" si="7"/>
        <v>0</v>
      </c>
    </row>
    <row r="87" spans="1:7" ht="54.75" customHeight="1">
      <c r="A87" s="6">
        <f t="shared" si="4"/>
        <v>80</v>
      </c>
      <c r="B87" s="15" t="s">
        <v>44</v>
      </c>
      <c r="C87" s="37">
        <v>60</v>
      </c>
      <c r="D87" s="50"/>
      <c r="E87" s="36">
        <f t="shared" si="5"/>
        <v>0</v>
      </c>
      <c r="F87" s="36">
        <f t="shared" si="6"/>
        <v>0</v>
      </c>
      <c r="G87" s="36">
        <f t="shared" si="7"/>
        <v>0</v>
      </c>
    </row>
    <row r="88" spans="1:7" ht="81" customHeight="1">
      <c r="A88" s="6">
        <f t="shared" si="4"/>
        <v>81</v>
      </c>
      <c r="B88" s="21" t="s">
        <v>50</v>
      </c>
      <c r="C88" s="37">
        <v>700</v>
      </c>
      <c r="D88" s="50"/>
      <c r="E88" s="36">
        <f t="shared" si="5"/>
        <v>0</v>
      </c>
      <c r="F88" s="36">
        <f t="shared" si="6"/>
        <v>0</v>
      </c>
      <c r="G88" s="36">
        <f t="shared" si="7"/>
        <v>0</v>
      </c>
    </row>
    <row r="89" spans="1:7" ht="29.25" customHeight="1">
      <c r="A89" s="6">
        <f t="shared" si="4"/>
        <v>82</v>
      </c>
      <c r="B89" s="15" t="s">
        <v>81</v>
      </c>
      <c r="C89" s="37">
        <v>100</v>
      </c>
      <c r="D89" s="50"/>
      <c r="E89" s="36">
        <f t="shared" si="5"/>
        <v>0</v>
      </c>
      <c r="F89" s="36">
        <f t="shared" si="6"/>
        <v>0</v>
      </c>
      <c r="G89" s="36">
        <f t="shared" si="7"/>
        <v>0</v>
      </c>
    </row>
    <row r="90" spans="1:7" ht="51.75" customHeight="1">
      <c r="A90" s="6" t="s">
        <v>27</v>
      </c>
      <c r="B90" s="15" t="s">
        <v>55</v>
      </c>
      <c r="C90" s="37">
        <v>120</v>
      </c>
      <c r="D90" s="50"/>
      <c r="E90" s="36">
        <f t="shared" si="5"/>
        <v>0</v>
      </c>
      <c r="F90" s="36">
        <f t="shared" si="6"/>
        <v>0</v>
      </c>
      <c r="G90" s="36">
        <f t="shared" si="7"/>
        <v>0</v>
      </c>
    </row>
    <row r="91" spans="1:7" ht="24" customHeight="1">
      <c r="A91" s="6">
        <f t="shared" si="4"/>
        <v>84</v>
      </c>
      <c r="B91" s="15" t="s">
        <v>82</v>
      </c>
      <c r="C91" s="37">
        <v>30</v>
      </c>
      <c r="D91" s="50"/>
      <c r="E91" s="36">
        <f t="shared" si="5"/>
        <v>0</v>
      </c>
      <c r="F91" s="36">
        <f t="shared" si="6"/>
        <v>0</v>
      </c>
      <c r="G91" s="36">
        <f t="shared" si="7"/>
        <v>0</v>
      </c>
    </row>
    <row r="92" spans="1:7" ht="57" customHeight="1" thickBot="1">
      <c r="A92" s="6">
        <f t="shared" si="4"/>
        <v>85</v>
      </c>
      <c r="B92" s="16" t="s">
        <v>43</v>
      </c>
      <c r="C92" s="37">
        <v>60</v>
      </c>
      <c r="D92" s="52"/>
      <c r="E92" s="36">
        <f t="shared" si="5"/>
        <v>0</v>
      </c>
      <c r="F92" s="36">
        <f t="shared" si="6"/>
        <v>0</v>
      </c>
      <c r="G92" s="36">
        <f t="shared" si="7"/>
        <v>0</v>
      </c>
    </row>
    <row r="93" spans="1:7" ht="36.75" customHeight="1" thickBot="1">
      <c r="A93" s="58" t="s">
        <v>9</v>
      </c>
      <c r="B93" s="58"/>
      <c r="C93" s="58"/>
      <c r="D93" s="58"/>
      <c r="E93" s="22">
        <f>SUM(E8:E92)</f>
        <v>0</v>
      </c>
      <c r="F93" s="20">
        <f>SUM(F8:F92)</f>
        <v>0</v>
      </c>
      <c r="G93" s="23">
        <f>SUM(G8:G92)</f>
        <v>0</v>
      </c>
    </row>
    <row r="94" spans="1:7">
      <c r="A94" s="17"/>
      <c r="B94" s="17"/>
      <c r="C94" s="17"/>
      <c r="D94" s="17"/>
      <c r="E94" s="17"/>
      <c r="F94" s="17"/>
      <c r="G94" s="17"/>
    </row>
    <row r="95" spans="1:7">
      <c r="A95" s="53" t="s">
        <v>114</v>
      </c>
      <c r="B95" s="53"/>
      <c r="C95" s="53"/>
      <c r="D95" s="53"/>
      <c r="E95" s="53"/>
      <c r="F95" s="53"/>
      <c r="G95" s="53"/>
    </row>
    <row r="96" spans="1:7">
      <c r="A96" s="53"/>
      <c r="B96" s="53"/>
      <c r="C96" s="53"/>
      <c r="D96" s="53"/>
      <c r="E96" s="53"/>
      <c r="F96" s="53"/>
      <c r="G96" s="53"/>
    </row>
    <row r="97" spans="1:7">
      <c r="A97" s="53"/>
      <c r="B97" s="53"/>
      <c r="C97" s="53"/>
      <c r="D97" s="53"/>
      <c r="E97" s="53"/>
      <c r="F97" s="53"/>
      <c r="G97" s="53"/>
    </row>
    <row r="98" spans="1:7">
      <c r="A98" s="53"/>
      <c r="B98" s="53"/>
      <c r="C98" s="53"/>
      <c r="D98" s="53"/>
      <c r="E98" s="53"/>
      <c r="F98" s="53"/>
      <c r="G98" s="53"/>
    </row>
    <row r="99" spans="1:7">
      <c r="A99" s="53"/>
      <c r="B99" s="53"/>
      <c r="C99" s="53"/>
      <c r="D99" s="53"/>
      <c r="E99" s="53"/>
      <c r="F99" s="53"/>
      <c r="G99" s="53"/>
    </row>
    <row r="100" spans="1:7">
      <c r="A100" s="53"/>
      <c r="B100" s="53"/>
      <c r="C100" s="53"/>
      <c r="D100" s="53"/>
      <c r="E100" s="53"/>
      <c r="F100" s="53"/>
      <c r="G100" s="53"/>
    </row>
    <row r="101" spans="1:7">
      <c r="A101" s="53"/>
      <c r="B101" s="53"/>
      <c r="C101" s="53"/>
      <c r="D101" s="53"/>
      <c r="E101" s="53"/>
      <c r="F101" s="53"/>
      <c r="G101" s="53"/>
    </row>
    <row r="102" spans="1:7">
      <c r="A102" s="53"/>
      <c r="B102" s="53"/>
      <c r="C102" s="53"/>
      <c r="D102" s="53"/>
      <c r="E102" s="53"/>
      <c r="F102" s="53"/>
      <c r="G102" s="53"/>
    </row>
    <row r="103" spans="1:7">
      <c r="A103" s="53"/>
      <c r="B103" s="53"/>
      <c r="C103" s="53"/>
      <c r="D103" s="53"/>
      <c r="E103" s="53"/>
      <c r="F103" s="53"/>
      <c r="G103" s="53"/>
    </row>
    <row r="104" spans="1:7">
      <c r="A104" s="53"/>
      <c r="B104" s="53"/>
      <c r="C104" s="53"/>
      <c r="D104" s="53"/>
      <c r="E104" s="53"/>
      <c r="F104" s="53"/>
      <c r="G104" s="53"/>
    </row>
    <row r="105" spans="1:7">
      <c r="A105" s="53"/>
      <c r="B105" s="53"/>
      <c r="C105" s="53"/>
      <c r="D105" s="53"/>
      <c r="E105" s="53"/>
      <c r="F105" s="53"/>
      <c r="G105" s="53"/>
    </row>
    <row r="106" spans="1:7">
      <c r="A106" s="53"/>
      <c r="B106" s="53"/>
      <c r="C106" s="53"/>
      <c r="D106" s="53"/>
      <c r="E106" s="53"/>
      <c r="F106" s="53"/>
      <c r="G106" s="53"/>
    </row>
    <row r="107" spans="1:7" ht="35.25" customHeight="1">
      <c r="A107" s="53"/>
      <c r="B107" s="53"/>
      <c r="C107" s="53"/>
      <c r="D107" s="53"/>
      <c r="E107" s="53"/>
      <c r="F107" s="53"/>
      <c r="G107" s="53"/>
    </row>
    <row r="109" spans="1:7">
      <c r="A109" t="s">
        <v>96</v>
      </c>
    </row>
  </sheetData>
  <mergeCells count="6">
    <mergeCell ref="A95:G107"/>
    <mergeCell ref="B1:C1"/>
    <mergeCell ref="A2:G2"/>
    <mergeCell ref="A3:G4"/>
    <mergeCell ref="A5:G5"/>
    <mergeCell ref="A93:D93"/>
  </mergeCells>
  <pageMargins left="0.19685039370078741" right="0.11811023622047245" top="0.15748031496062992" bottom="0" header="0.31496062992125984" footer="0.31496062992125984"/>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dimension ref="A1:M45"/>
  <sheetViews>
    <sheetView tabSelected="1" topLeftCell="A9" workbookViewId="0">
      <selection activeCell="M9" sqref="M9"/>
    </sheetView>
  </sheetViews>
  <sheetFormatPr defaultRowHeight="15"/>
  <cols>
    <col min="1" max="1" width="4.7109375" customWidth="1"/>
    <col min="2" max="2" width="24" customWidth="1"/>
    <col min="3" max="3" width="8" customWidth="1"/>
    <col min="4" max="4" width="10" customWidth="1"/>
    <col min="5" max="5" width="11.140625" customWidth="1"/>
    <col min="6" max="6" width="9.85546875" customWidth="1"/>
    <col min="7" max="7" width="6.42578125" customWidth="1"/>
    <col min="8" max="8" width="10" customWidth="1"/>
    <col min="9" max="9" width="14" customWidth="1"/>
  </cols>
  <sheetData>
    <row r="1" spans="1:13" ht="53.25" customHeight="1">
      <c r="A1" s="54" t="s">
        <v>111</v>
      </c>
      <c r="B1" s="54"/>
      <c r="H1" t="s">
        <v>112</v>
      </c>
    </row>
    <row r="2" spans="1:13">
      <c r="A2" s="10"/>
      <c r="B2" s="10"/>
      <c r="C2" s="10"/>
      <c r="D2" s="10"/>
      <c r="E2" s="10"/>
      <c r="F2" s="10"/>
      <c r="G2" s="10"/>
      <c r="H2" s="10"/>
      <c r="I2" s="10"/>
    </row>
    <row r="3" spans="1:13">
      <c r="A3" s="59" t="s">
        <v>95</v>
      </c>
      <c r="B3" s="59"/>
      <c r="C3" s="59"/>
      <c r="D3" s="59"/>
      <c r="E3" s="59"/>
      <c r="F3" s="59"/>
      <c r="G3" s="59"/>
      <c r="H3" s="59"/>
      <c r="I3" s="59"/>
    </row>
    <row r="4" spans="1:13">
      <c r="A4" s="60" t="s">
        <v>115</v>
      </c>
      <c r="B4" s="60"/>
      <c r="C4" s="60"/>
      <c r="D4" s="60"/>
      <c r="E4" s="60"/>
      <c r="F4" s="60"/>
      <c r="G4" s="60"/>
      <c r="H4" s="60"/>
      <c r="I4" s="60"/>
    </row>
    <row r="5" spans="1:13">
      <c r="A5" s="60"/>
      <c r="B5" s="60"/>
      <c r="C5" s="60"/>
      <c r="D5" s="60"/>
      <c r="E5" s="60"/>
      <c r="F5" s="60"/>
      <c r="G5" s="60"/>
      <c r="H5" s="60"/>
      <c r="I5" s="60"/>
    </row>
    <row r="6" spans="1:13">
      <c r="A6" s="61" t="s">
        <v>116</v>
      </c>
      <c r="B6" s="61"/>
      <c r="C6" s="61"/>
      <c r="D6" s="61"/>
      <c r="E6" s="61"/>
      <c r="F6" s="61"/>
      <c r="G6" s="61"/>
      <c r="H6" s="61"/>
      <c r="I6" s="61"/>
    </row>
    <row r="7" spans="1:13" ht="36">
      <c r="A7" s="24" t="s">
        <v>0</v>
      </c>
      <c r="B7" s="24" t="s">
        <v>1</v>
      </c>
      <c r="C7" s="24" t="s">
        <v>12</v>
      </c>
      <c r="D7" s="24" t="s">
        <v>13</v>
      </c>
      <c r="E7" s="25" t="s">
        <v>3</v>
      </c>
      <c r="F7" s="24" t="s">
        <v>4</v>
      </c>
      <c r="G7" s="24" t="s">
        <v>14</v>
      </c>
      <c r="H7" s="24" t="s">
        <v>15</v>
      </c>
      <c r="I7" s="24" t="s">
        <v>5</v>
      </c>
    </row>
    <row r="8" spans="1:13">
      <c r="A8" s="13" t="s">
        <v>6</v>
      </c>
      <c r="B8" s="13" t="s">
        <v>7</v>
      </c>
      <c r="C8" s="13" t="s">
        <v>8</v>
      </c>
      <c r="D8" s="13" t="s">
        <v>16</v>
      </c>
      <c r="E8" s="13" t="s">
        <v>17</v>
      </c>
      <c r="F8" s="13" t="s">
        <v>18</v>
      </c>
      <c r="G8" s="13" t="s">
        <v>19</v>
      </c>
      <c r="H8" s="13" t="s">
        <v>20</v>
      </c>
      <c r="I8" s="13" t="s">
        <v>21</v>
      </c>
    </row>
    <row r="9" spans="1:13" ht="191.25">
      <c r="A9" s="26">
        <v>1</v>
      </c>
      <c r="B9" s="33" t="s">
        <v>117</v>
      </c>
      <c r="C9" s="38" t="s">
        <v>22</v>
      </c>
      <c r="D9" s="38">
        <v>200</v>
      </c>
      <c r="E9" s="39"/>
      <c r="F9" s="40">
        <f t="shared" ref="F9:F11" si="0">D9*E9</f>
        <v>0</v>
      </c>
      <c r="G9" s="41">
        <v>5</v>
      </c>
      <c r="H9" s="41">
        <f t="shared" ref="H9:H11" si="1">F9*G9/100</f>
        <v>0</v>
      </c>
      <c r="I9" s="40">
        <f t="shared" ref="I9:I11" si="2">F9+H9</f>
        <v>0</v>
      </c>
      <c r="M9" t="s">
        <v>133</v>
      </c>
    </row>
    <row r="10" spans="1:13" ht="216.75">
      <c r="A10" s="26">
        <v>2</v>
      </c>
      <c r="B10" s="33" t="s">
        <v>118</v>
      </c>
      <c r="C10" s="42" t="s">
        <v>22</v>
      </c>
      <c r="D10" s="41">
        <v>250</v>
      </c>
      <c r="E10" s="41"/>
      <c r="F10" s="40">
        <f t="shared" si="0"/>
        <v>0</v>
      </c>
      <c r="G10" s="41">
        <v>5</v>
      </c>
      <c r="H10" s="41">
        <f t="shared" si="1"/>
        <v>0</v>
      </c>
      <c r="I10" s="40">
        <f t="shared" si="2"/>
        <v>0</v>
      </c>
    </row>
    <row r="11" spans="1:13" ht="51.75">
      <c r="A11" s="26">
        <v>3</v>
      </c>
      <c r="B11" s="8" t="s">
        <v>100</v>
      </c>
      <c r="C11" s="7" t="s">
        <v>22</v>
      </c>
      <c r="D11" s="43">
        <v>250</v>
      </c>
      <c r="E11" s="44"/>
      <c r="F11" s="45">
        <f t="shared" si="0"/>
        <v>0</v>
      </c>
      <c r="G11" s="46">
        <v>5</v>
      </c>
      <c r="H11" s="19">
        <f t="shared" si="1"/>
        <v>0</v>
      </c>
      <c r="I11" s="19">
        <f t="shared" si="2"/>
        <v>0</v>
      </c>
    </row>
    <row r="12" spans="1:13" ht="242.25">
      <c r="A12" s="26">
        <v>4</v>
      </c>
      <c r="B12" s="34" t="s">
        <v>119</v>
      </c>
      <c r="C12" s="42" t="s">
        <v>22</v>
      </c>
      <c r="D12" s="41">
        <v>250</v>
      </c>
      <c r="E12" s="41"/>
      <c r="F12" s="40">
        <f t="shared" ref="F12" si="3">D12*E12</f>
        <v>0</v>
      </c>
      <c r="G12" s="41">
        <v>5</v>
      </c>
      <c r="H12" s="41">
        <f t="shared" ref="H12:H17" si="4">F12*G12/100</f>
        <v>0</v>
      </c>
      <c r="I12" s="40">
        <f t="shared" ref="I12:I17" si="5">F12+H12</f>
        <v>0</v>
      </c>
    </row>
    <row r="13" spans="1:13" ht="255">
      <c r="A13" s="27">
        <v>5</v>
      </c>
      <c r="B13" s="35" t="s">
        <v>120</v>
      </c>
      <c r="C13" s="41" t="s">
        <v>22</v>
      </c>
      <c r="D13" s="41">
        <v>250</v>
      </c>
      <c r="E13" s="41"/>
      <c r="F13" s="40">
        <f t="shared" ref="F13:F17" si="6">D13*E13</f>
        <v>0</v>
      </c>
      <c r="G13" s="41">
        <v>5</v>
      </c>
      <c r="H13" s="41">
        <f t="shared" si="4"/>
        <v>0</v>
      </c>
      <c r="I13" s="40">
        <f t="shared" si="5"/>
        <v>0</v>
      </c>
    </row>
    <row r="14" spans="1:13" ht="240">
      <c r="A14" s="26">
        <v>6</v>
      </c>
      <c r="B14" s="28" t="s">
        <v>121</v>
      </c>
      <c r="C14" s="41" t="s">
        <v>22</v>
      </c>
      <c r="D14" s="41">
        <v>45</v>
      </c>
      <c r="E14" s="41"/>
      <c r="F14" s="40">
        <f t="shared" si="6"/>
        <v>0</v>
      </c>
      <c r="G14" s="41">
        <v>5</v>
      </c>
      <c r="H14" s="41">
        <f t="shared" si="4"/>
        <v>0</v>
      </c>
      <c r="I14" s="40">
        <f t="shared" si="5"/>
        <v>0</v>
      </c>
    </row>
    <row r="15" spans="1:13" ht="51.75">
      <c r="A15" s="29"/>
      <c r="B15" s="8" t="s">
        <v>101</v>
      </c>
      <c r="C15" s="7" t="s">
        <v>22</v>
      </c>
      <c r="D15" s="43">
        <v>250</v>
      </c>
      <c r="E15" s="44"/>
      <c r="F15" s="45">
        <f t="shared" si="6"/>
        <v>0</v>
      </c>
      <c r="G15" s="46">
        <v>5</v>
      </c>
      <c r="H15" s="19">
        <f t="shared" si="4"/>
        <v>0</v>
      </c>
      <c r="I15" s="19">
        <f t="shared" si="5"/>
        <v>0</v>
      </c>
    </row>
    <row r="16" spans="1:13" ht="51.75">
      <c r="A16" s="29"/>
      <c r="B16" s="11" t="s">
        <v>132</v>
      </c>
      <c r="C16" s="7" t="s">
        <v>22</v>
      </c>
      <c r="D16" s="43">
        <v>150</v>
      </c>
      <c r="E16" s="44"/>
      <c r="F16" s="45">
        <f t="shared" si="6"/>
        <v>0</v>
      </c>
      <c r="G16" s="47">
        <v>5</v>
      </c>
      <c r="H16" s="19">
        <f t="shared" si="4"/>
        <v>0</v>
      </c>
      <c r="I16" s="19">
        <f t="shared" si="5"/>
        <v>0</v>
      </c>
    </row>
    <row r="17" spans="1:9" ht="105.75" customHeight="1" thickBot="1">
      <c r="A17" s="29">
        <v>7</v>
      </c>
      <c r="B17" s="9" t="s">
        <v>102</v>
      </c>
      <c r="C17" s="48" t="s">
        <v>22</v>
      </c>
      <c r="D17" s="49">
        <v>100</v>
      </c>
      <c r="E17" s="39"/>
      <c r="F17" s="45">
        <f t="shared" si="6"/>
        <v>0</v>
      </c>
      <c r="G17" s="46">
        <v>5</v>
      </c>
      <c r="H17" s="19">
        <f t="shared" si="4"/>
        <v>0</v>
      </c>
      <c r="I17" s="19">
        <f t="shared" si="5"/>
        <v>0</v>
      </c>
    </row>
    <row r="18" spans="1:9" ht="47.25" customHeight="1" thickBot="1">
      <c r="A18" s="62" t="s">
        <v>122</v>
      </c>
      <c r="B18" s="63"/>
      <c r="C18" s="63"/>
      <c r="D18" s="63"/>
      <c r="E18" s="63"/>
      <c r="F18" s="30">
        <f>SUM(F9:F17)</f>
        <v>0</v>
      </c>
      <c r="G18" s="63">
        <f>SUM(H9:H17)</f>
        <v>0</v>
      </c>
      <c r="H18" s="63"/>
      <c r="I18" s="31">
        <f>SUM(I9:I17)</f>
        <v>0</v>
      </c>
    </row>
    <row r="19" spans="1:9">
      <c r="A19" s="53" t="s">
        <v>123</v>
      </c>
      <c r="B19" s="53"/>
      <c r="C19" s="53"/>
      <c r="D19" s="53"/>
      <c r="E19" s="53"/>
      <c r="F19" s="53"/>
      <c r="G19" s="53"/>
      <c r="H19" s="53"/>
      <c r="I19" s="53"/>
    </row>
    <row r="20" spans="1:9">
      <c r="A20" s="53"/>
      <c r="B20" s="53"/>
      <c r="C20" s="53"/>
      <c r="D20" s="53"/>
      <c r="E20" s="53"/>
      <c r="F20" s="53"/>
      <c r="G20" s="53"/>
      <c r="H20" s="53"/>
      <c r="I20" s="53"/>
    </row>
    <row r="21" spans="1:9">
      <c r="A21" s="53"/>
      <c r="B21" s="53"/>
      <c r="C21" s="53"/>
      <c r="D21" s="53"/>
      <c r="E21" s="53"/>
      <c r="F21" s="53"/>
      <c r="G21" s="53"/>
      <c r="H21" s="53"/>
      <c r="I21" s="53"/>
    </row>
    <row r="22" spans="1:9">
      <c r="A22" s="53"/>
      <c r="B22" s="53"/>
      <c r="C22" s="53"/>
      <c r="D22" s="53"/>
      <c r="E22" s="53"/>
      <c r="F22" s="53"/>
      <c r="G22" s="53"/>
      <c r="H22" s="53"/>
      <c r="I22" s="53"/>
    </row>
    <row r="23" spans="1:9">
      <c r="A23" s="53"/>
      <c r="B23" s="53"/>
      <c r="C23" s="53"/>
      <c r="D23" s="53"/>
      <c r="E23" s="53"/>
      <c r="F23" s="53"/>
      <c r="G23" s="53"/>
      <c r="H23" s="53"/>
      <c r="I23" s="53"/>
    </row>
    <row r="24" spans="1:9">
      <c r="A24" s="53"/>
      <c r="B24" s="53"/>
      <c r="C24" s="53"/>
      <c r="D24" s="53"/>
      <c r="E24" s="53"/>
      <c r="F24" s="53"/>
      <c r="G24" s="53"/>
      <c r="H24" s="53"/>
      <c r="I24" s="53"/>
    </row>
    <row r="25" spans="1:9">
      <c r="A25" s="53"/>
      <c r="B25" s="53"/>
      <c r="C25" s="53"/>
      <c r="D25" s="53"/>
      <c r="E25" s="53"/>
      <c r="F25" s="53"/>
      <c r="G25" s="53"/>
      <c r="H25" s="53"/>
      <c r="I25" s="53"/>
    </row>
    <row r="26" spans="1:9">
      <c r="A26" s="53"/>
      <c r="B26" s="53"/>
      <c r="C26" s="53"/>
      <c r="D26" s="53"/>
      <c r="E26" s="53"/>
      <c r="F26" s="53"/>
      <c r="G26" s="53"/>
      <c r="H26" s="53"/>
      <c r="I26" s="53"/>
    </row>
    <row r="27" spans="1:9">
      <c r="A27" s="53"/>
      <c r="B27" s="53"/>
      <c r="C27" s="53"/>
      <c r="D27" s="53"/>
      <c r="E27" s="53"/>
      <c r="F27" s="53"/>
      <c r="G27" s="53"/>
      <c r="H27" s="53"/>
      <c r="I27" s="53"/>
    </row>
    <row r="28" spans="1:9">
      <c r="A28" s="53"/>
      <c r="B28" s="53"/>
      <c r="C28" s="53"/>
      <c r="D28" s="53"/>
      <c r="E28" s="53"/>
      <c r="F28" s="53"/>
      <c r="G28" s="53"/>
      <c r="H28" s="53"/>
      <c r="I28" s="53"/>
    </row>
    <row r="45" ht="71.25" customHeight="1"/>
  </sheetData>
  <mergeCells count="7">
    <mergeCell ref="A19:I28"/>
    <mergeCell ref="A1:B1"/>
    <mergeCell ref="A3:I3"/>
    <mergeCell ref="A4:I5"/>
    <mergeCell ref="A6:I6"/>
    <mergeCell ref="A18:E18"/>
    <mergeCell ref="G18:H18"/>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1</vt:i4>
      </vt:variant>
    </vt:vector>
  </HeadingPairs>
  <TitlesOfParts>
    <vt:vector size="3" baseType="lpstr">
      <vt:lpstr>Mięso wędliny</vt:lpstr>
      <vt:lpstr>Art.garmażeryjne</vt:lpstr>
      <vt:lpstr>'Mięso wędliny'!Obszar_wydruku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uzytkownik</dc:creator>
  <cp:lastModifiedBy>Grzegorz</cp:lastModifiedBy>
  <cp:lastPrinted>2016-11-07T06:47:06Z</cp:lastPrinted>
  <dcterms:created xsi:type="dcterms:W3CDTF">2015-12-02T10:15:46Z</dcterms:created>
  <dcterms:modified xsi:type="dcterms:W3CDTF">2017-11-16T13:28:40Z</dcterms:modified>
</cp:coreProperties>
</file>